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<sst xmlns="http://schemas.openxmlformats.org/spreadsheetml/2006/main" count="1571" uniqueCount="856">
  <si>
    <t>Ветеринарно-санитарная аттестация предприятий с оформлением ветеринарного регистрационного удостоверения на поднадзорный объект</t>
  </si>
  <si>
    <t>Прочие ветеринарные услуги</t>
  </si>
  <si>
    <t>Консультация по работе в системе ФГИС "Меркурий ХС"(2 часа)</t>
  </si>
  <si>
    <t>один чел./2ч</t>
  </si>
  <si>
    <t>Консультация, письменные рекомендации (30 минут)</t>
  </si>
  <si>
    <t>Консультация, письменные рекомендации (физ.лицам))</t>
  </si>
  <si>
    <t>Гастероскопия без стоимости медикаментов (кошки, щенки)</t>
  </si>
  <si>
    <t>1 исслед-ие</t>
  </si>
  <si>
    <t>Гастероскопия без стоимости медикаментов (собаки)</t>
  </si>
  <si>
    <t>Гастероскопия без стоимости медикаментов с удалением инородного тела (кошки, щенки)</t>
  </si>
  <si>
    <t>1 новообразование</t>
  </si>
  <si>
    <t>Палеонтологического материала, охотничьих трофеев и изделий таксидермии</t>
  </si>
  <si>
    <t>Гастероскопия без стоимости медикаментов с удалением инородного тела (собаки)</t>
  </si>
  <si>
    <t>Микроскопия на дерматофиты</t>
  </si>
  <si>
    <t>Микроскопия на клещей</t>
  </si>
  <si>
    <t>Мазок на бабезиоз (окраска по дифф.квик)</t>
  </si>
  <si>
    <t>Мазок на бабезиоз (окраска по Романовскому Гимзе)</t>
  </si>
  <si>
    <t>Мазок на овуляцию (окраска по дифф.квик)</t>
  </si>
  <si>
    <t>Соскоб на ушных клещей</t>
  </si>
  <si>
    <t>НДС, руб</t>
  </si>
  <si>
    <t>1073,00-2146,00</t>
  </si>
  <si>
    <t>214,60-429,20</t>
  </si>
  <si>
    <t>1287,60-2575,20</t>
  </si>
  <si>
    <t>1287,60-1716,80</t>
  </si>
  <si>
    <t>257,40-343,36</t>
  </si>
  <si>
    <t>1545,00-2060,16</t>
  </si>
  <si>
    <t>2146,00-4292,00</t>
  </si>
  <si>
    <t>429,20-858,40</t>
  </si>
  <si>
    <t>2575,20-5150,40</t>
  </si>
  <si>
    <t>2682,50-4292,00</t>
  </si>
  <si>
    <t>536,50-858,40</t>
  </si>
  <si>
    <t>3219,00-5150,40</t>
  </si>
  <si>
    <t>2146,00-3755,50</t>
  </si>
  <si>
    <t>429,20-751,10</t>
  </si>
  <si>
    <t>2575,20-4506,60</t>
  </si>
  <si>
    <t>1609,50-3219,00</t>
  </si>
  <si>
    <t>321,90-643,80</t>
  </si>
  <si>
    <t>1931,40-3862,80</t>
  </si>
  <si>
    <t>1200,00-2400,00</t>
  </si>
  <si>
    <t>2400,00-4800,00</t>
  </si>
  <si>
    <t xml:space="preserve">                                          ПРЕЙСКУРАНТ ЦЕН</t>
  </si>
  <si>
    <t xml:space="preserve">ЦЕНА без НДС, руб. </t>
  </si>
  <si>
    <t>ЦЕНА с НДС, руб.</t>
  </si>
  <si>
    <t>на платные ветеринарные услуги, оказываемые ГБУ КО "Калужская городская станция по борьбе с болезнями животных" с учетом НДС</t>
  </si>
  <si>
    <t>Наименование ветеринарных работ (услуг)</t>
  </si>
  <si>
    <t>Единицы измерения</t>
  </si>
  <si>
    <t>Цена без НДС, руб.</t>
  </si>
  <si>
    <t>НДС, руб.</t>
  </si>
  <si>
    <t>Цена с НДС, руб.</t>
  </si>
  <si>
    <t>Платные ветеринарные работы (услуги), осуществляемые при обслуживании продуктивных животных</t>
  </si>
  <si>
    <t>1.1 Клинические мероприятия:</t>
  </si>
  <si>
    <t>Клинический осмотр животного, постановка диагноза, назначение лечения:</t>
  </si>
  <si>
    <t>* крупный рогатый скот, лошади, олени, верблюды</t>
  </si>
  <si>
    <t>1 голова</t>
  </si>
  <si>
    <t>* мелкий рогатый скот, свиньи</t>
  </si>
  <si>
    <t>* пушные звери, кролики</t>
  </si>
  <si>
    <t>* птица</t>
  </si>
  <si>
    <t>* рыба</t>
  </si>
  <si>
    <t>10 голов</t>
  </si>
  <si>
    <t>Повторный клинический осмотр животного:</t>
  </si>
  <si>
    <t>*крупный рогатый скот, лошади, олени, верблюды</t>
  </si>
  <si>
    <t>Предубойный осмотр животного:</t>
  </si>
  <si>
    <t>Групповой осмотр животных:</t>
  </si>
  <si>
    <t>100 голов</t>
  </si>
  <si>
    <t>Осмотр пчелосемьи</t>
  </si>
  <si>
    <t>1 пасека</t>
  </si>
  <si>
    <t>Ветеринарный осмотр животных для разрешения на транспортировку по территории РФ:</t>
  </si>
  <si>
    <t>*лошади</t>
  </si>
  <si>
    <t>*крупного рогатого скота</t>
  </si>
  <si>
    <t>*свиньи</t>
  </si>
  <si>
    <t>*мелкого рогатого скота</t>
  </si>
  <si>
    <t>*кроликов</t>
  </si>
  <si>
    <t>*птицы</t>
  </si>
  <si>
    <t>*индейки, гуся, утки</t>
  </si>
  <si>
    <t>до 10 гол.</t>
  </si>
  <si>
    <t>*суточный молодняк до 30 дней</t>
  </si>
  <si>
    <t>до 50 гол.</t>
  </si>
  <si>
    <t xml:space="preserve">Ветеринарный осмотр животного с целью допуска к участию в выставке и других мероприятиях </t>
  </si>
  <si>
    <t>Фиксация животного:</t>
  </si>
  <si>
    <t>*мелкий рогатый скот, свиньи</t>
  </si>
  <si>
    <t>*пушные звери, кролики</t>
  </si>
  <si>
    <t>*птица</t>
  </si>
  <si>
    <t>Повал крупного животного</t>
  </si>
  <si>
    <t>Оформление паспорта на животное</t>
  </si>
  <si>
    <t>1 документ</t>
  </si>
  <si>
    <t>Мечение животного:</t>
  </si>
  <si>
    <t>*биркование, выщип</t>
  </si>
  <si>
    <t>*чипирование (без стоимости чипа) с занесением информации в базу данных</t>
  </si>
  <si>
    <t>Считывание информации с чипа</t>
  </si>
  <si>
    <t>Консультация по уходу, содержанию, кормлению, лечению животных</t>
  </si>
  <si>
    <t>1 консультация</t>
  </si>
  <si>
    <t>Вызов ветеринарного врача на транспорте владельца</t>
  </si>
  <si>
    <t>1 вызов при затратах труда не более 2-х часов</t>
  </si>
  <si>
    <t>Вызов ветеринарного врача на транспорте ветеринарного учреждения</t>
  </si>
  <si>
    <t>1.2 Диагностические исследования:</t>
  </si>
  <si>
    <t>Отбор проб для исследований:</t>
  </si>
  <si>
    <t>*взятие пробы венозной крови</t>
  </si>
  <si>
    <t>1 проба</t>
  </si>
  <si>
    <t>*взятие пробы периферической (капиллярной) крови</t>
  </si>
  <si>
    <t>*взятие соскоба кожи</t>
  </si>
  <si>
    <t>*взятие пробы слизи, истечений</t>
  </si>
  <si>
    <t>*взятие спермы</t>
  </si>
  <si>
    <t>*взятие пробы корма</t>
  </si>
  <si>
    <t>*взятие пробы кала</t>
  </si>
  <si>
    <t>*взятие пробы мочи</t>
  </si>
  <si>
    <t>*отбор абортированного плода</t>
  </si>
  <si>
    <t>1 плод</t>
  </si>
  <si>
    <t>*отбор подмора (живых) пчел</t>
  </si>
  <si>
    <t>*оформление сопроводительного документа к пробам</t>
  </si>
  <si>
    <t>Отбор материала от павшего животного с оформлением сопроводительного документа</t>
  </si>
  <si>
    <t>1 материал</t>
  </si>
  <si>
    <t>Туберкулинизация</t>
  </si>
  <si>
    <t>Симультанная проба на туберкулез</t>
  </si>
  <si>
    <t>Аллергическая диагностика паратуберкулеза</t>
  </si>
  <si>
    <t>Аллергическая диагностика бруцеллеза</t>
  </si>
  <si>
    <t>Маллеинизация</t>
  </si>
  <si>
    <t>Люминисцентная диагностика микозов</t>
  </si>
  <si>
    <t>Диагностика субклинического мастита</t>
  </si>
  <si>
    <t>Микроскопическое исследование на эктопаразиты, дерматомикозы</t>
  </si>
  <si>
    <t>Зондирование пищевода, желудка</t>
  </si>
  <si>
    <t>Диагностическая пункция</t>
  </si>
  <si>
    <t>1 процедура</t>
  </si>
  <si>
    <t>УЗИ-диагностика патологических процессов</t>
  </si>
  <si>
    <t>1 система органов</t>
  </si>
  <si>
    <t>Рентген-диагностика</t>
  </si>
  <si>
    <t>1 снимок</t>
  </si>
  <si>
    <t>Определение беременности методом ректального исследования</t>
  </si>
  <si>
    <t xml:space="preserve">Определение беременности экспресс методом </t>
  </si>
  <si>
    <t>УЗИ-диагностика беременности</t>
  </si>
  <si>
    <t>Гинекологическое исследование</t>
  </si>
  <si>
    <t>Андрологическое обследование</t>
  </si>
  <si>
    <t>Ректальное исследование гинекологических болезней</t>
  </si>
  <si>
    <t>1.3 Противоэпизоотические мероприятия</t>
  </si>
  <si>
    <t>Вакцинация с проведением клинического осмотра, консультацией и учетом (без стоимости вакцины):</t>
  </si>
  <si>
    <t>*инъекционная:</t>
  </si>
  <si>
    <t xml:space="preserve">*крупные и средние животные </t>
  </si>
  <si>
    <t>*мелкие животные и птица</t>
  </si>
  <si>
    <t>*аэрозольная</t>
  </si>
  <si>
    <t>*интраокулярная, интраназальная</t>
  </si>
  <si>
    <t>*выпаиванием</t>
  </si>
  <si>
    <t>Введение гиперимунных сывороток, иммуноглобулинов с проведением клинического осмотра, консультацией (без стоимости препаратов)</t>
  </si>
  <si>
    <t>Обработка животного против эктопаразитов:</t>
  </si>
  <si>
    <t>*крупные и средние животные:</t>
  </si>
  <si>
    <t>инъекционная</t>
  </si>
  <si>
    <t>аэрозольная</t>
  </si>
  <si>
    <t>купка</t>
  </si>
  <si>
    <t>*мелкие животные и птица:</t>
  </si>
  <si>
    <t>Обработка животного против эндопаразитов:</t>
  </si>
  <si>
    <t>в смеси с кормом, водой</t>
  </si>
  <si>
    <t>Обработка животного против паразитов глаз</t>
  </si>
  <si>
    <t>1.4 Терапевтические процедуры</t>
  </si>
  <si>
    <t>Введение лекарственных, диагностических и профилактических средств:</t>
  </si>
  <si>
    <t>*подкожное, внутримышечное, внутривымянное</t>
  </si>
  <si>
    <t>1 инъекция</t>
  </si>
  <si>
    <t>*струйное внутривенное</t>
  </si>
  <si>
    <t>*капельное внутривенное</t>
  </si>
  <si>
    <t>*внутрикожное, внутритестикулярное</t>
  </si>
  <si>
    <t>*внутрибрюшное, внутриматочное, внутрицистернальное</t>
  </si>
  <si>
    <t>1 введение</t>
  </si>
  <si>
    <t>*пероральное</t>
  </si>
  <si>
    <t>*ректальное</t>
  </si>
  <si>
    <t>*через зонд в пищевод, преджелудки, желудок</t>
  </si>
  <si>
    <t>*втирание</t>
  </si>
  <si>
    <t>*субконъюнктивальное</t>
  </si>
  <si>
    <t>*в мочевой пузырь</t>
  </si>
  <si>
    <t>Новокаиновая блокада:</t>
  </si>
  <si>
    <t>*надплевральная</t>
  </si>
  <si>
    <t>*поясничная</t>
  </si>
  <si>
    <t>*сакральная</t>
  </si>
  <si>
    <t>*ретробульбарная</t>
  </si>
  <si>
    <t>*короткая</t>
  </si>
  <si>
    <t>*циркулярная</t>
  </si>
  <si>
    <t>*зведчатого узла</t>
  </si>
  <si>
    <t>Лечение при болезнях органов пищеварения:</t>
  </si>
  <si>
    <t>легкой формы:</t>
  </si>
  <si>
    <t>1 животное</t>
  </si>
  <si>
    <t>средней тяжести:</t>
  </si>
  <si>
    <t>тяжелой формы:</t>
  </si>
  <si>
    <t>Лечение при болезнях органов дыхания:</t>
  </si>
  <si>
    <t>Лечение при болезнях органов размножения самок:</t>
  </si>
  <si>
    <t>Лечение при болезнях органов размножения самцов:</t>
  </si>
  <si>
    <t>Лечение при болезнях молочной железы (вымени):</t>
  </si>
  <si>
    <t>Лечение при отравлениях:</t>
  </si>
  <si>
    <t>Введение магнитного кольца в пищеварительный тракт крупного рогатого скота</t>
  </si>
  <si>
    <t>Введение носоглоточного зонда</t>
  </si>
  <si>
    <t>Введение магнитного зонда</t>
  </si>
  <si>
    <t>Извлечение инородных предметов с помощью зондов из:</t>
  </si>
  <si>
    <t>*глотки</t>
  </si>
  <si>
    <t>*пищевода</t>
  </si>
  <si>
    <t>*преджелудков</t>
  </si>
  <si>
    <t>1.5 Хирургические процедуры</t>
  </si>
  <si>
    <t>Кастрация:</t>
  </si>
  <si>
    <t>*жеребца</t>
  </si>
  <si>
    <t>*верблюда</t>
  </si>
  <si>
    <t>*хрячка до 6 мес.</t>
  </si>
  <si>
    <t>*хрячка старше 6 мес.</t>
  </si>
  <si>
    <t>*свинки (овариоэктомия)</t>
  </si>
  <si>
    <t>*баранчика до 4мес. возраста</t>
  </si>
  <si>
    <t>*баранчика старше 4мес. возраста</t>
  </si>
  <si>
    <t>*бычка до 6 мес.</t>
  </si>
  <si>
    <t>*бычка старше 6 мес.</t>
  </si>
  <si>
    <t>*оленя в возрасте до 1 года</t>
  </si>
  <si>
    <t>*оленя в возрасте от 1 до 2 лет</t>
  </si>
  <si>
    <t>*оленя в возрасте старше 2 лет</t>
  </si>
  <si>
    <t>*кролика</t>
  </si>
  <si>
    <t>*крипторха</t>
  </si>
  <si>
    <t>Хирургические операции 1 кат. сложности:</t>
  </si>
  <si>
    <t>Хирургические операции 2 кат. сложности:</t>
  </si>
  <si>
    <t>Хирургические операции 3 кат. сложности:</t>
  </si>
  <si>
    <t>Кольцевание самцов крупных животных</t>
  </si>
  <si>
    <t>Кольцевание птиц</t>
  </si>
  <si>
    <t>1 птица</t>
  </si>
  <si>
    <t>Обработка и расчистка:</t>
  </si>
  <si>
    <t>*копыт лошади</t>
  </si>
  <si>
    <t>*копытец крупного рогатого скота</t>
  </si>
  <si>
    <t>*копытец оленей, мелкого рогатого скота</t>
  </si>
  <si>
    <t>Подковывание лошадей</t>
  </si>
  <si>
    <t>Обработка конечностей в ножной ванне</t>
  </si>
  <si>
    <t>Обрезка рогов</t>
  </si>
  <si>
    <t>1 рог</t>
  </si>
  <si>
    <t>Обезроживание</t>
  </si>
  <si>
    <t>Ампутация фаланги пальца у птиц</t>
  </si>
  <si>
    <t>Анестезия:</t>
  </si>
  <si>
    <t>*поверхностная</t>
  </si>
  <si>
    <t>*интраваскулярная</t>
  </si>
  <si>
    <t>*инфильтрационная</t>
  </si>
  <si>
    <t>*крестцовая</t>
  </si>
  <si>
    <t>*проводниковая</t>
  </si>
  <si>
    <t>*эпидуральная, субдуральная</t>
  </si>
  <si>
    <t>Вскрытие абсцессов, гематом</t>
  </si>
  <si>
    <t>Обработка (лечение) раны:</t>
  </si>
  <si>
    <t>*поверхностной</t>
  </si>
  <si>
    <t>1 рана</t>
  </si>
  <si>
    <t>*глубокой</t>
  </si>
  <si>
    <t>*инфицированной</t>
  </si>
  <si>
    <t>Лечение ушибов</t>
  </si>
  <si>
    <t>Установка дренажа</t>
  </si>
  <si>
    <t>Наложение шва</t>
  </si>
  <si>
    <t>1 стежок</t>
  </si>
  <si>
    <t>Перевязка раны</t>
  </si>
  <si>
    <t>Наложение гипсовой повязки (снятие гипсовой повязки)</t>
  </si>
  <si>
    <t>Выправление вывиха:</t>
  </si>
  <si>
    <t>*закрытого</t>
  </si>
  <si>
    <t>*открытого</t>
  </si>
  <si>
    <t>Удаление клыков у поросят</t>
  </si>
  <si>
    <t>Купирование хвоста у поросят</t>
  </si>
  <si>
    <t>Экстракция волчьих зубов</t>
  </si>
  <si>
    <t>1 зуб</t>
  </si>
  <si>
    <t>Стачивание зубных краев</t>
  </si>
  <si>
    <t>Лечение воспалительных процессов в области суставов</t>
  </si>
  <si>
    <t>Лечение воспалительных процессов мышц</t>
  </si>
  <si>
    <t>Лечение патологии дистального отдела конечностей</t>
  </si>
  <si>
    <t>1.6 Акушерско-гинекологическая помощь</t>
  </si>
  <si>
    <t>Искусственное осеменение коров, телок</t>
  </si>
  <si>
    <t>Отделение последа при частичном задержании:</t>
  </si>
  <si>
    <t>Отделение последа при полном задержании:</t>
  </si>
  <si>
    <t>Оказание помощи при нормальных родах:</t>
  </si>
  <si>
    <t>*кобыл</t>
  </si>
  <si>
    <t>*верблюдиц</t>
  </si>
  <si>
    <t>*коров</t>
  </si>
  <si>
    <t>*овец</t>
  </si>
  <si>
    <t>*свиноматок</t>
  </si>
  <si>
    <t>*самок оленей</t>
  </si>
  <si>
    <t>*самок пушных зверей, крольчих</t>
  </si>
  <si>
    <t>Оказание помощи при патологических родах:</t>
  </si>
  <si>
    <t>Кесарево сечение:</t>
  </si>
  <si>
    <t>Оказание помощи при:</t>
  </si>
  <si>
    <t>*выпадение влагалища</t>
  </si>
  <si>
    <t>*выпадение матки</t>
  </si>
  <si>
    <t>Оказание помощи при родильном парезе</t>
  </si>
  <si>
    <t>1.7 Вскрытие трупов павших животных</t>
  </si>
  <si>
    <t>*крупный рогатый скот</t>
  </si>
  <si>
    <t>*олени</t>
  </si>
  <si>
    <t>*верблюды</t>
  </si>
  <si>
    <t>*мелкий рогатый скот</t>
  </si>
  <si>
    <t>*оформление протокола вскрытия</t>
  </si>
  <si>
    <t>*оформление акта вскрытия</t>
  </si>
  <si>
    <t>*оформление заключения о смерти животного</t>
  </si>
  <si>
    <t>1.8 Ветеринарно-санитарные работы</t>
  </si>
  <si>
    <t>Дезинфекция помещений влажная площадью:</t>
  </si>
  <si>
    <t>*до 100м2</t>
  </si>
  <si>
    <t>за м2</t>
  </si>
  <si>
    <t>*от 101 до 500м2</t>
  </si>
  <si>
    <t>*от 501 до 1000м2</t>
  </si>
  <si>
    <t>*свыше 1000м2</t>
  </si>
  <si>
    <t>Дезинфикация помещений аэрозольная</t>
  </si>
  <si>
    <t>за м3</t>
  </si>
  <si>
    <t>Дезинсекция помещений площадью:</t>
  </si>
  <si>
    <t>Дезинвазия помещений влажная площадью:</t>
  </si>
  <si>
    <t>Фумигация помещений</t>
  </si>
  <si>
    <t>за 1 м3</t>
  </si>
  <si>
    <t>Заправка дезинфекционных ковриков</t>
  </si>
  <si>
    <t>1 шт.</t>
  </si>
  <si>
    <t>Заправка дезинфекционных барьеров</t>
  </si>
  <si>
    <t>Платные ветеринарные работы (услуги), осуществляемые при обслуживании непродуктивных животных</t>
  </si>
  <si>
    <t>2.1 Прием животных (непродуктивные)</t>
  </si>
  <si>
    <t>Первичный прием (клинический осмотр, постановка предварительного диагноза, назначение лечения) вет.врачом - терапевтом, хирургом, дерматологом, кардиологом, офтальмологом и т.д.</t>
  </si>
  <si>
    <t>Консультация по кормлению, содержанию (без животного)</t>
  </si>
  <si>
    <t>Консультация ветеринарного врача - специалиста узкого профиля</t>
  </si>
  <si>
    <t>Повторный прием</t>
  </si>
  <si>
    <t>Выезд ветеринарного врача на дом</t>
  </si>
  <si>
    <t>1 выезд</t>
  </si>
  <si>
    <t>Клинический осмотр птиц, рыб, грызунов, рептилий, экзотических животных и других мелких животных</t>
  </si>
  <si>
    <t xml:space="preserve">1 животное </t>
  </si>
  <si>
    <t>Групповой клинический осмотр птиц, рыб, грызунов, рептилий, экзотических животных и других мелких животных</t>
  </si>
  <si>
    <t>1 партия или    10 голов</t>
  </si>
  <si>
    <t>Регистрация животного с оформлением регистрационного удостоверения, паспорта, жетона за исключением собак и кошек</t>
  </si>
  <si>
    <t>Консилиум ветеринарных специалистов</t>
  </si>
  <si>
    <t>1 консилиум</t>
  </si>
  <si>
    <t>2.2 Диагностические исследования</t>
  </si>
  <si>
    <t xml:space="preserve">Ультразвуковое исследование обзорное с описанием </t>
  </si>
  <si>
    <t>1 исследование</t>
  </si>
  <si>
    <t>Ультразвуковое исследование органа (одной системы) с описанием</t>
  </si>
  <si>
    <t>Ультразвуковое исследование одного органа с описанием</t>
  </si>
  <si>
    <t>Рентгенологическое исследование</t>
  </si>
  <si>
    <t>Консультация по результатам рентгеновского снимка врачом приема</t>
  </si>
  <si>
    <t>Рентгенологическое исследование на дисплазию с описанием снимка</t>
  </si>
  <si>
    <t>ЭКГ без расшифровки</t>
  </si>
  <si>
    <t xml:space="preserve">Расшифровка ЭКГ ветеринарным врачом-кардиологом </t>
  </si>
  <si>
    <t>1 описание</t>
  </si>
  <si>
    <t>Эхокардиография с оформлением протокола исследования</t>
  </si>
  <si>
    <t>Люминисцентная диагностика с применением лампы Вуда</t>
  </si>
  <si>
    <t>Отоскопия</t>
  </si>
  <si>
    <t>Отовидеоскопия</t>
  </si>
  <si>
    <t>Офтальмоскопия (прямая)</t>
  </si>
  <si>
    <t>Тонометрия глаза</t>
  </si>
  <si>
    <t>Флюорисциновый тест</t>
  </si>
  <si>
    <t>Лапароцентез с диагностической целью</t>
  </si>
  <si>
    <t>Торакоцентез (плевроцентез) с диагностической целью</t>
  </si>
  <si>
    <t>Гастроцентез с диагностической целью</t>
  </si>
  <si>
    <t>Цистоцентез с диагностической целью</t>
  </si>
  <si>
    <t>Артроцентез с диагностической целью</t>
  </si>
  <si>
    <t>Глюкозометрия</t>
  </si>
  <si>
    <t>2.3 Лабораторная диагностика</t>
  </si>
  <si>
    <t>Консультация по результатам лабораторных исследований</t>
  </si>
  <si>
    <t>Оформление направления на лабораторные и другие виды исследования</t>
  </si>
  <si>
    <t>1 направление</t>
  </si>
  <si>
    <t>2.4 Профилактические мероприятия</t>
  </si>
  <si>
    <t>Профилактический осмотр животного с консультацией владельца</t>
  </si>
  <si>
    <t>Первичная вакцинация с оформлением ветеринарного паспорта</t>
  </si>
  <si>
    <t>Ревакцинация с регистрацией в ветеринарном паспорте</t>
  </si>
  <si>
    <t>Введение сыворотки (глобулина) с профилактической (лечебной) целью, с осмотром и консультацией</t>
  </si>
  <si>
    <t>Профилактическая дегельминтизация с консультацией владельца животного</t>
  </si>
  <si>
    <t>Профилактическая обработка животного от эктопаразитов</t>
  </si>
  <si>
    <t>Осмотр животного на грибковые заболевания с выдачей справки</t>
  </si>
  <si>
    <t>Санитарное купание:</t>
  </si>
  <si>
    <t>*собаки средних, крупных пород</t>
  </si>
  <si>
    <t>*собаки мелких пород, кошки</t>
  </si>
  <si>
    <t>Профилактическая обрезка когтей</t>
  </si>
  <si>
    <t>Профилактическая обрезка клюва</t>
  </si>
  <si>
    <t>Стрижка колтунов</t>
  </si>
  <si>
    <t>Санитарная стрижка:</t>
  </si>
  <si>
    <t>*кошки</t>
  </si>
  <si>
    <t>*собаки мелкой породы</t>
  </si>
  <si>
    <t>*собаки средней породы</t>
  </si>
  <si>
    <t>*собаки крупной породы</t>
  </si>
  <si>
    <t>Ветеринарный осмотр животного с целью допуска к участию на выставке и других мероприятиях с участием животных</t>
  </si>
  <si>
    <t>2.5 Терапевтические процедуры</t>
  </si>
  <si>
    <t>Введение лекарственных препаратов:</t>
  </si>
  <si>
    <t>*сублингвальное</t>
  </si>
  <si>
    <t>*вагинальное</t>
  </si>
  <si>
    <t>*накожное нанесение, втирание</t>
  </si>
  <si>
    <t>*в слуховой канал</t>
  </si>
  <si>
    <t>*интраназальное</t>
  </si>
  <si>
    <t>*внутримышечное</t>
  </si>
  <si>
    <t>*подкожное</t>
  </si>
  <si>
    <t>*внутрикожное</t>
  </si>
  <si>
    <t>*внутривенное струйное</t>
  </si>
  <si>
    <t>*внутривенное капельное</t>
  </si>
  <si>
    <t>*внутрибрюшинное введение</t>
  </si>
  <si>
    <t>*установка и фиксация внутривенного катетера (на периферические вены)</t>
  </si>
  <si>
    <t>*удаление катетера из вены (периферической)</t>
  </si>
  <si>
    <t>*интратрахеальное</t>
  </si>
  <si>
    <t>*внутрисуставное</t>
  </si>
  <si>
    <t>*внутрикостное</t>
  </si>
  <si>
    <t>*венесекция</t>
  </si>
  <si>
    <t>*ингаляция</t>
  </si>
  <si>
    <t>*спринцевание (препуция, влагалища)</t>
  </si>
  <si>
    <t>Инъекция в переднюю камеру глаза (без стоимости седации)</t>
  </si>
  <si>
    <t>Инъекция в стекловидное тело (без стоимости седации)</t>
  </si>
  <si>
    <t>Промывание носослезной системы 1 глаз (без стоимости седации)</t>
  </si>
  <si>
    <t>1 глаз</t>
  </si>
  <si>
    <t>Повторное промывание носослезной системы 1 глаз (без стоимости седации)</t>
  </si>
  <si>
    <t>Удаление инородного тела из конъюктивального мешка (без стоимости седации)</t>
  </si>
  <si>
    <t>Удаление инородного тела с поверхности роговицы (без стоимости седации)</t>
  </si>
  <si>
    <t>Новокаиновые блокады:</t>
  </si>
  <si>
    <t>*подглазничная</t>
  </si>
  <si>
    <t>*паранефральная</t>
  </si>
  <si>
    <t xml:space="preserve">*межреберная </t>
  </si>
  <si>
    <t>Другие терапевтические процедуры:</t>
  </si>
  <si>
    <t>Инфузионная терапия (30 мин.)</t>
  </si>
  <si>
    <t>Инфузионная терапия (1 час)</t>
  </si>
  <si>
    <t>Инфузионная терапия (от 1 до 2 часов)</t>
  </si>
  <si>
    <t>Инфузионная терапия (от 2 до 3 часов)</t>
  </si>
  <si>
    <t>Зондирование пищевода</t>
  </si>
  <si>
    <t>Зондирование и промывание желудка:</t>
  </si>
  <si>
    <t>*собаке мелкой породы, кошке</t>
  </si>
  <si>
    <t>*собаке средней, крупной породы</t>
  </si>
  <si>
    <t>Интубация трахеи</t>
  </si>
  <si>
    <t>1 манипуляция</t>
  </si>
  <si>
    <t>Постановка очистительной клизмы:</t>
  </si>
  <si>
    <t>Лекарственная клизма (без стоимости препаратов и расходных материалов)</t>
  </si>
  <si>
    <t>Механическая эвакуация кала из ампулы прямой кишки (без стоимости препаратов и расходных материалов)</t>
  </si>
  <si>
    <t>Лечение фолликулярного баланопастита (без стоимости препаратов и расходных материалов)</t>
  </si>
  <si>
    <t>Чистка параанальных желез</t>
  </si>
  <si>
    <t>Промывание праанальных синусов антисептическим раствором</t>
  </si>
  <si>
    <t>Санация ушных раковин</t>
  </si>
  <si>
    <t>Лапароцентез с удалением асцидной жидкости</t>
  </si>
  <si>
    <t>Цистоцентез с удалением мочи</t>
  </si>
  <si>
    <t>Гастроцентез с эвакуацией газов из желудка</t>
  </si>
  <si>
    <t xml:space="preserve">Торакоцентез с удалением жидкости (газов) </t>
  </si>
  <si>
    <t>Аутогемотерапия</t>
  </si>
  <si>
    <t>Катетеризация мочевого пузыря по показаниям:</t>
  </si>
  <si>
    <t>*у котов, кобелей</t>
  </si>
  <si>
    <t>*у кошек, сук</t>
  </si>
  <si>
    <t>Подшивание катетера</t>
  </si>
  <si>
    <t>Перфорированный катетер</t>
  </si>
  <si>
    <t>Забор крови у донора для переливания</t>
  </si>
  <si>
    <t>Переливание крови (от донора)</t>
  </si>
  <si>
    <t>Подготовка биологических материалов от мелких домашних животных для лабораторного исследования</t>
  </si>
  <si>
    <t>Взятие венозной крови:</t>
  </si>
  <si>
    <t>*собаки</t>
  </si>
  <si>
    <t>*декоративного кролика</t>
  </si>
  <si>
    <t>*хорька</t>
  </si>
  <si>
    <t>*грызуна (крысы, морской свинки и т.д)</t>
  </si>
  <si>
    <t>Взятие периферической (капиллярной) крови</t>
  </si>
  <si>
    <t>Диагностическая катетеризация мочевого пузыря и взятие мочи для анализа:</t>
  </si>
  <si>
    <t>*кота, кобеля</t>
  </si>
  <si>
    <t>*кошки, суки</t>
  </si>
  <si>
    <t>Взятие соскоба (кожного покрова, волос, слизистой оболочки и т.д)</t>
  </si>
  <si>
    <t>1 соскоб</t>
  </si>
  <si>
    <t>Взятие смывов из глаз, влагалища, препуция</t>
  </si>
  <si>
    <t>1 смыв</t>
  </si>
  <si>
    <t>Взятие мазка-отпечатка на цитологический анализ</t>
  </si>
  <si>
    <t>1 мазок</t>
  </si>
  <si>
    <t>Пункционная биопсия на цитологический анализ</t>
  </si>
  <si>
    <t>2.6 Акушерско-гинекологическая помощь</t>
  </si>
  <si>
    <t>Родовспоможение при нормальных родах</t>
  </si>
  <si>
    <t>в течение 1 часа</t>
  </si>
  <si>
    <t>Родовспоможение при патологических родах</t>
  </si>
  <si>
    <t>Реанимация плода</t>
  </si>
  <si>
    <t>Вправление выпавшего влагалища суке, кошке, хорьку</t>
  </si>
  <si>
    <t>Оперативное удаление выпавшей матки (влагалища):</t>
  </si>
  <si>
    <t>*суке средней, крупной породы</t>
  </si>
  <si>
    <t>*суке мелкой породы, кошке</t>
  </si>
  <si>
    <t>2.6 Хирургические процедуры</t>
  </si>
  <si>
    <t>Консультация анестезиолога</t>
  </si>
  <si>
    <t>Местное обезболивание (анестезия):</t>
  </si>
  <si>
    <t>*поверхностная (короткая)</t>
  </si>
  <si>
    <t>*эпидуральная</t>
  </si>
  <si>
    <t>Общее обезболивание (наркоз):</t>
  </si>
  <si>
    <t>*1-ой категории сложности</t>
  </si>
  <si>
    <t>*2-ой категории сложности</t>
  </si>
  <si>
    <t>*3-ой категории сложности</t>
  </si>
  <si>
    <t>*4-ой категории сложности</t>
  </si>
  <si>
    <t>экстренный</t>
  </si>
  <si>
    <t>Наблюдение за функциональными параметрами жизненно важных органов в ходе оперативных вмешательств или реанимационных мероприятий</t>
  </si>
  <si>
    <t>за 1 час</t>
  </si>
  <si>
    <t>Оперативное вмешательство:</t>
  </si>
  <si>
    <t>1-ой категории сложности</t>
  </si>
  <si>
    <t>2-ой категории сложности</t>
  </si>
  <si>
    <t>3-ой категории сложности</t>
  </si>
  <si>
    <t>4-ой категории сложности</t>
  </si>
  <si>
    <t>5-ой категории сложности</t>
  </si>
  <si>
    <t>Оваригистоэктомия:</t>
  </si>
  <si>
    <t>*кошки (хорька)</t>
  </si>
  <si>
    <t>*суки до 10 кг</t>
  </si>
  <si>
    <t>*суки от 10 до 20 кг</t>
  </si>
  <si>
    <t>*суки от 20 до 40 кг</t>
  </si>
  <si>
    <t>*суки более 40 кг</t>
  </si>
  <si>
    <t>Оперативное удаление беременной матки (пиометры, гидрометры)</t>
  </si>
  <si>
    <t>*кота (хорька, декорат. кролика)</t>
  </si>
  <si>
    <t>*кобеля до 10 кг</t>
  </si>
  <si>
    <t>*кобеля от 10 до 20 кг</t>
  </si>
  <si>
    <t>*кобеля от 20 до 40 кг</t>
  </si>
  <si>
    <t>*кобеля более 40 кг</t>
  </si>
  <si>
    <t>Кастрация крипторха:</t>
  </si>
  <si>
    <t>*кота</t>
  </si>
  <si>
    <t>*кобеля</t>
  </si>
  <si>
    <t>от 3000,00</t>
  </si>
  <si>
    <t>Кастрация эндорха:</t>
  </si>
  <si>
    <t>от 2000,00</t>
  </si>
  <si>
    <t>Промежностная грыжа (без стоимости препаратов и расходных материалов):</t>
  </si>
  <si>
    <t>*коты</t>
  </si>
  <si>
    <t>*собаки:</t>
  </si>
  <si>
    <t>до 20 кг</t>
  </si>
  <si>
    <t>более 20 кг</t>
  </si>
  <si>
    <t>Мастэктомия блочная (без стоимости препаратов и расходных материалов):</t>
  </si>
  <si>
    <t>*кошка</t>
  </si>
  <si>
    <t>1 блок</t>
  </si>
  <si>
    <t xml:space="preserve">*сука </t>
  </si>
  <si>
    <t>от 1000 до 2000</t>
  </si>
  <si>
    <t>200,00-400,00</t>
  </si>
  <si>
    <t>Мастэктомия тотальная (без стоимости препаратов и расходных материалов):</t>
  </si>
  <si>
    <t>1 гряда</t>
  </si>
  <si>
    <t>*сука:</t>
  </si>
  <si>
    <t>до 10 кг</t>
  </si>
  <si>
    <t>от 10 до 20 кг</t>
  </si>
  <si>
    <t>20-40 кг</t>
  </si>
  <si>
    <t>более 40 кг</t>
  </si>
  <si>
    <t>Уретростомия (без стоимости препаратов и расходных материалов):</t>
  </si>
  <si>
    <t>1200,00-1600,00</t>
  </si>
  <si>
    <t>240,00-320,00</t>
  </si>
  <si>
    <t>1440,00-1960,00</t>
  </si>
  <si>
    <t>*кобель</t>
  </si>
  <si>
    <t>2000,00-4000,00</t>
  </si>
  <si>
    <t>4000,00-8000,00</t>
  </si>
  <si>
    <t>Экстирпация (удаление) зуба:</t>
  </si>
  <si>
    <t>*молочного (кроме клыка)</t>
  </si>
  <si>
    <t>*молочного клыка</t>
  </si>
  <si>
    <t>*постоянного (кроме клыка)</t>
  </si>
  <si>
    <t>*постоянного клыка</t>
  </si>
  <si>
    <t>Удаление зубного камня:</t>
  </si>
  <si>
    <t>*механическим способом</t>
  </si>
  <si>
    <t>*ультразвуковым скейлером</t>
  </si>
  <si>
    <t>1000,00-2000,00</t>
  </si>
  <si>
    <t>Обрезка резцов у грызуна</t>
  </si>
  <si>
    <t>Санация ротовой полости</t>
  </si>
  <si>
    <t>Медикаментозная обработка десен</t>
  </si>
  <si>
    <t>Пломбирование каналов</t>
  </si>
  <si>
    <t>Удаление инородного тела из ротовой полости</t>
  </si>
  <si>
    <t>Удаление инородного тела (без стоимости расходных материалов и анестезии) из мягких тканей</t>
  </si>
  <si>
    <t>Удаление глазного яблока</t>
  </si>
  <si>
    <t>Вправление глазного яблока</t>
  </si>
  <si>
    <t>Блефаропластика</t>
  </si>
  <si>
    <t>1 веко</t>
  </si>
  <si>
    <t xml:space="preserve">Блефаропластика при травмах и объемных образованиях </t>
  </si>
  <si>
    <t>1 операция</t>
  </si>
  <si>
    <t>Трихиазис</t>
  </si>
  <si>
    <t>Удаление инородных тел из глаза (поверхностных)</t>
  </si>
  <si>
    <t>Удаление эктопической ресницы (резекция блока конъюктивы)</t>
  </si>
  <si>
    <t>Хирургическое вправление пролапса слезной железы</t>
  </si>
  <si>
    <t>Удаление новообразования века</t>
  </si>
  <si>
    <t>Хирургическое лечение экзофтальма</t>
  </si>
  <si>
    <t>Лечение коломбы век</t>
  </si>
  <si>
    <t xml:space="preserve">Лечение симблефарона </t>
  </si>
  <si>
    <t>Блефарофимоз</t>
  </si>
  <si>
    <t>Атрезия слезных точек</t>
  </si>
  <si>
    <t xml:space="preserve">Зондирование и промывание носослезного канала </t>
  </si>
  <si>
    <t>Удаление инородного тела из глотки, шейного отдела пищевода</t>
  </si>
  <si>
    <t>Резекция кишечника (без стоимости расходных материалов и анестезии)</t>
  </si>
  <si>
    <t>Диагностическая лапротомия (без стоимости расходных материалов)</t>
  </si>
  <si>
    <t>Лечение диафрагмальной грыжи (без стоимости расходных материалов и анестезии):</t>
  </si>
  <si>
    <t>*щенки, котята до 4 мес</t>
  </si>
  <si>
    <t>*животные: до 5 кг</t>
  </si>
  <si>
    <t>*до 20 кг</t>
  </si>
  <si>
    <t>*до 40 кг</t>
  </si>
  <si>
    <t>*более 40 кг</t>
  </si>
  <si>
    <t>Экстрипация праанальных желез (без стоимости препаратов и расходных материалов)</t>
  </si>
  <si>
    <t>Первичная хирургическая обработка ран:</t>
  </si>
  <si>
    <t>*1 категории сложности</t>
  </si>
  <si>
    <t>*2 категории сложности</t>
  </si>
  <si>
    <t>*3 категории сложности</t>
  </si>
  <si>
    <t>*4 категории сложности</t>
  </si>
  <si>
    <t>Повторная хирургическая обработка неинфицированных ран</t>
  </si>
  <si>
    <t>Повторная хирургическая обработка инфицированных ран</t>
  </si>
  <si>
    <t>Снятие швов</t>
  </si>
  <si>
    <t xml:space="preserve">область 1 оперативного вмешательства </t>
  </si>
  <si>
    <t>Наложение хирургического шва</t>
  </si>
  <si>
    <t>Санация шва</t>
  </si>
  <si>
    <t>Оперативное лечение абсцесса</t>
  </si>
  <si>
    <t>Оперативное лечение флегмоны</t>
  </si>
  <si>
    <t>Лечение гемолимфоэкстравазата:</t>
  </si>
  <si>
    <t>*консервативно</t>
  </si>
  <si>
    <t>*оперативно</t>
  </si>
  <si>
    <t>Удаление злокачественных кожных новообразований:</t>
  </si>
  <si>
    <t>*диаметром менее 2 см</t>
  </si>
  <si>
    <t>*диаметром от 2 до 4 см</t>
  </si>
  <si>
    <t>*диаметром более 4 см</t>
  </si>
  <si>
    <t>Хирургическое удаление инородного тела из желудка:</t>
  </si>
  <si>
    <t>*собака</t>
  </si>
  <si>
    <t>2500,00-4000,00</t>
  </si>
  <si>
    <t>500,00-800,00</t>
  </si>
  <si>
    <t>5000,00-4800,00</t>
  </si>
  <si>
    <t>Хирургическое удаление инородного тела из кишечника:</t>
  </si>
  <si>
    <t>2000,00-3500,00</t>
  </si>
  <si>
    <t>400,00-700,00</t>
  </si>
  <si>
    <t>2400,00-4200,00</t>
  </si>
  <si>
    <t>Постановка одного дренажа</t>
  </si>
  <si>
    <t>Диализ одного дренажа</t>
  </si>
  <si>
    <t>Наложение простой изолирующей повязки</t>
  </si>
  <si>
    <t>1 повязка</t>
  </si>
  <si>
    <t>Наложение сложной изолирующей повязки</t>
  </si>
  <si>
    <t>Вправление вывихов (консервативно)</t>
  </si>
  <si>
    <t>Внеочаговый остеосинтез</t>
  </si>
  <si>
    <t>Хирургическая помощь при переломе конечности</t>
  </si>
  <si>
    <t>Хирургическая помощь при переломе конечности со штифтом</t>
  </si>
  <si>
    <t>1500,00-3000,00</t>
  </si>
  <si>
    <t>300,00-600,00</t>
  </si>
  <si>
    <t>1800,00-3600,00</t>
  </si>
  <si>
    <t>Репозиция кости</t>
  </si>
  <si>
    <t>Наложение иммобилизирующей повязки (гипсовой, фиксирующей):</t>
  </si>
  <si>
    <t>*простой</t>
  </si>
  <si>
    <t>*сложной</t>
  </si>
  <si>
    <t>Снятие гипсовой повязки</t>
  </si>
  <si>
    <t>2.7 Косметические процедуры</t>
  </si>
  <si>
    <t>Ампутация рудиментарных фаланг пальцев у собаки:</t>
  </si>
  <si>
    <t>*до 10-дневного возраста (с местным обезболиванием)</t>
  </si>
  <si>
    <t>*от 10-дневного до 2-х месячного возраста</t>
  </si>
  <si>
    <t>*свыше 2-х месячного возраста</t>
  </si>
  <si>
    <t>Ампутация хвоста у собаки:</t>
  </si>
  <si>
    <t>Купирование ушных раковин у собаки:</t>
  </si>
  <si>
    <t>*от 10-дневного до 3-х месячного возраста</t>
  </si>
  <si>
    <t>*свыше 3-х месячного возраста</t>
  </si>
  <si>
    <t>2.8 Другие виды ветеринарных работ</t>
  </si>
  <si>
    <t>Внесение сведений в ветеринарный паспорт</t>
  </si>
  <si>
    <t>Выстрижка и расчистка поверхностей</t>
  </si>
  <si>
    <t>Удаление иксодового клеща</t>
  </si>
  <si>
    <t>1 клещ</t>
  </si>
  <si>
    <t>Физиотерапия (массаж, УВЧ, Соллюкс, Кварц и др.)</t>
  </si>
  <si>
    <t>Оксигенотерапия</t>
  </si>
  <si>
    <t>1 процедура в пределах часа</t>
  </si>
  <si>
    <t>Определение массы тела животного</t>
  </si>
  <si>
    <t>Фиксация животного</t>
  </si>
  <si>
    <t>Фиксация агрессивного животного</t>
  </si>
  <si>
    <t>Электронное чипирование животного с внесением информации в базу данных</t>
  </si>
  <si>
    <t>Считывание электронного номера (сканирование)</t>
  </si>
  <si>
    <t>Медикаментозная эвтаназия (по показаниям)</t>
  </si>
  <si>
    <t>Вскрытие непродуктивного животного</t>
  </si>
  <si>
    <t>Платные ветеринарные работы (услуги), оказываемые при ветеринарно-санитарной экспертизе продовольственного сырья, пищевых продуктов животного и растительного происхождения в государственных лабораториях ветеринарно-санитарной экспертизы на продовольственных рынках и других местах торговли, предприятиях по производству, переработке и хранению продуктов и сырья животного происхождения, а также ветеринарные обследования</t>
  </si>
  <si>
    <t>Ветеринарно-санитарный осмотр, оценка мяса убойных и диких животных с оттиском ветеринарного клейма овальной формы:</t>
  </si>
  <si>
    <r>
      <t>*</t>
    </r>
    <r>
      <rPr>
        <sz val="12"/>
        <color indexed="8"/>
        <rFont val="Calibri"/>
        <family val="2"/>
      </rPr>
      <t>говядины, конины, лосятины, верблюжатины</t>
    </r>
  </si>
  <si>
    <t>1 туша (тушка)</t>
  </si>
  <si>
    <t>*свинины, кабанины, медвежатины</t>
  </si>
  <si>
    <t>*оленины, баранины, козлятины</t>
  </si>
  <si>
    <t>1/2 туши</t>
  </si>
  <si>
    <t>1/4 туши</t>
  </si>
  <si>
    <t>*мяса кролика, зайца:</t>
  </si>
  <si>
    <t>*1 тушка</t>
  </si>
  <si>
    <t>тушка</t>
  </si>
  <si>
    <t>* до 10 тушек</t>
  </si>
  <si>
    <t>*от 10 до 20 тушек</t>
  </si>
  <si>
    <t>*более 20 тушек</t>
  </si>
  <si>
    <t>*мяса птицы (гуси, утки, куры, индюки, бройлеры):</t>
  </si>
  <si>
    <t>*до 10 тушек</t>
  </si>
  <si>
    <t>* страусятины:</t>
  </si>
  <si>
    <t>субпродукты</t>
  </si>
  <si>
    <t xml:space="preserve">Ветеринарно-санитарная оценка и идентификация продуктов </t>
  </si>
  <si>
    <t>до 100кг</t>
  </si>
  <si>
    <t>животного происхождения</t>
  </si>
  <si>
    <t>до 500 кг</t>
  </si>
  <si>
    <t>Ветеринарно-санитарная экспертиза, оценка продукции животного происхождения на предмет безопасности в ветеринарно-санитарном отношении для допуска к реализации:</t>
  </si>
  <si>
    <t>1 туша</t>
  </si>
  <si>
    <t>*молочных поросят</t>
  </si>
  <si>
    <t>1 тушка</t>
  </si>
  <si>
    <t>*мяса кролика, зайца, нутрии:</t>
  </si>
  <si>
    <t>* от 10 до 20 тушек</t>
  </si>
  <si>
    <t>*от 20 до 50 тушек</t>
  </si>
  <si>
    <t>*до 20 тушек</t>
  </si>
  <si>
    <t>*до 50 тушек</t>
  </si>
  <si>
    <t>*от 50 до 100 тушек</t>
  </si>
  <si>
    <t>*от 100 до 500 тушек</t>
  </si>
  <si>
    <t>*от 500 до 1000 тушек</t>
  </si>
  <si>
    <t>*страусятины:</t>
  </si>
  <si>
    <t>*пресноводной рыбы, раков</t>
  </si>
  <si>
    <t>1 партия</t>
  </si>
  <si>
    <t>*морской рыбы и других гидробионтов</t>
  </si>
  <si>
    <t>*икры рыб всех видов</t>
  </si>
  <si>
    <t>*яйца домашней птицы непромышленного изготовления:</t>
  </si>
  <si>
    <t>до 50 шт.</t>
  </si>
  <si>
    <t>до 100 шт.</t>
  </si>
  <si>
    <t>до 360 шт. (1 коробка)</t>
  </si>
  <si>
    <t>свыше 1 коробки</t>
  </si>
  <si>
    <t>*мяса, жира в блоках</t>
  </si>
  <si>
    <t>*импортного мясного сырья</t>
  </si>
  <si>
    <t>*кишечного сырья (1 бочка/место)</t>
  </si>
  <si>
    <t>1 партия/упак.</t>
  </si>
  <si>
    <t>*молока</t>
  </si>
  <si>
    <t>1 емкость</t>
  </si>
  <si>
    <t>*кисломолочных продуктов</t>
  </si>
  <si>
    <t>*жиров животного происхождения</t>
  </si>
  <si>
    <t>*масла сливочного</t>
  </si>
  <si>
    <t>*меда</t>
  </si>
  <si>
    <t>*сыры домашнего приготовления</t>
  </si>
  <si>
    <t>1 место</t>
  </si>
  <si>
    <t>*продуктов пчеловодства (кроме меда)</t>
  </si>
  <si>
    <t>Ветеринарно-санитарная экспертиза, оценка продукции растительного происхождения на предмет безопасности в ветеринарно-санитарном отношении для допуска к реализации:</t>
  </si>
  <si>
    <t>*овощей, фруктов, корнеклубнеплодов:</t>
  </si>
  <si>
    <t>до 100 кг.</t>
  </si>
  <si>
    <t>до 1 т.</t>
  </si>
  <si>
    <t>за каждую последующую тонну</t>
  </si>
  <si>
    <t>*бахчевых культур:</t>
  </si>
  <si>
    <t>до 1 тонны</t>
  </si>
  <si>
    <t>*зелени по видам</t>
  </si>
  <si>
    <t>*зерна колосовых, кукурузы:</t>
  </si>
  <si>
    <t>свыше 100 кг.</t>
  </si>
  <si>
    <t>*ягод по видам</t>
  </si>
  <si>
    <t>*орехов по видам</t>
  </si>
  <si>
    <t>*масла растительного:</t>
  </si>
  <si>
    <t>до 40 литров</t>
  </si>
  <si>
    <t>свыше 40 литров</t>
  </si>
  <si>
    <t>*грибов свежих, сушеных по видам</t>
  </si>
  <si>
    <t>*сухофруктов:</t>
  </si>
  <si>
    <t>до 50 кг.</t>
  </si>
  <si>
    <t>свыше 50 кг</t>
  </si>
  <si>
    <t>*салатов "по-корейски"</t>
  </si>
  <si>
    <t>*соленых, квашенных, маринованных овощей</t>
  </si>
  <si>
    <t>*лука, чеснока</t>
  </si>
  <si>
    <t>*семечек, бобовых, шиповника</t>
  </si>
  <si>
    <t>*круп, муки, специй непромышленного изготовления</t>
  </si>
  <si>
    <t>Осмотр с выдачей разрешения на реализацию кормов и кормовых добавок растительного и животного происхождения (комбикорм, зерно, зерносмесь, отруби, мясокостная мука, рыбная мука и т.д):</t>
  </si>
  <si>
    <t>Отбор пробы (образца) с оформлением сопроводительных документов для исследования по показателям безопасности в ветеринарных лабораториях</t>
  </si>
  <si>
    <t>Отбор пробы (образца) для исследований по показателям безопасности в лаборатории ветеринарно-санитарной экспертизы</t>
  </si>
  <si>
    <t>Лабораторные исследования мяса и продуктов убоя с/х животных, в том числе животных жиров:</t>
  </si>
  <si>
    <t>*бактериоскопия (микроскопия)</t>
  </si>
  <si>
    <t>*определение рН</t>
  </si>
  <si>
    <t>*реакция на пероксидазу</t>
  </si>
  <si>
    <t>*формольная реакция</t>
  </si>
  <si>
    <t>*реакция с сернокислой медью</t>
  </si>
  <si>
    <t>*определение кислотного числа</t>
  </si>
  <si>
    <t>*определение перекисного числа</t>
  </si>
  <si>
    <t>Лабораторные исследования молока и молочных продуктов:</t>
  </si>
  <si>
    <t>*определение механической загрязненности</t>
  </si>
  <si>
    <t>*определение кислотности</t>
  </si>
  <si>
    <t>*определение жира (центрифугирование)</t>
  </si>
  <si>
    <t>*определение жира (Клевер)</t>
  </si>
  <si>
    <t>*определение фальсификации</t>
  </si>
  <si>
    <t>*кольцевая проба на бруцеллез</t>
  </si>
  <si>
    <t>*определение сухого остатка</t>
  </si>
  <si>
    <t>*определение плотности</t>
  </si>
  <si>
    <t>*определение количества соматических клеток</t>
  </si>
  <si>
    <t>*определение белка</t>
  </si>
  <si>
    <t>*редуктазная проба (бакпосев)</t>
  </si>
  <si>
    <t>*органолептическое исследование</t>
  </si>
  <si>
    <t>Лабораторные исследования рыбы и рыбных продуктов:</t>
  </si>
  <si>
    <t>*определение сероводорода (качественная реакция)</t>
  </si>
  <si>
    <t>*редуктазная проба</t>
  </si>
  <si>
    <t>*определение паразитарной чистоты</t>
  </si>
  <si>
    <t>Люминоскопия прибором "Филин"</t>
  </si>
  <si>
    <t>Лабораторные исследования меда:</t>
  </si>
  <si>
    <t>*органолептические исследования</t>
  </si>
  <si>
    <t>*определение массовой доли воды</t>
  </si>
  <si>
    <t>*определение общей кислотности</t>
  </si>
  <si>
    <t>*определение диастазного числа</t>
  </si>
  <si>
    <t>*определение патоки и др. фальсификатов (1 показатель)</t>
  </si>
  <si>
    <t>*определение пади</t>
  </si>
  <si>
    <t>*определение оксиметилфурфурола (качественная реакция)</t>
  </si>
  <si>
    <t>*определение крахмала и муки</t>
  </si>
  <si>
    <t>*определение редуцирующего сахара</t>
  </si>
  <si>
    <t>*определение содержания сахарозы</t>
  </si>
  <si>
    <t>*определение наличия механических примесей</t>
  </si>
  <si>
    <t>*определение цветочной пыльцы</t>
  </si>
  <si>
    <t>Лабораторные исследования масла растительного:</t>
  </si>
  <si>
    <t>*органолептическая оценка</t>
  </si>
  <si>
    <t>*реакция на перекиси с йодистым калием</t>
  </si>
  <si>
    <t>*реакция на альдегиды</t>
  </si>
  <si>
    <t>Лабораторные исследования продукции растениеводства:</t>
  </si>
  <si>
    <t>*определение содержания влаги в сушеных фруктах, ягодах, корнеклубнеплодах, овощах, грибах</t>
  </si>
  <si>
    <t>*определение нитратов:</t>
  </si>
  <si>
    <t>определение нитратов иономером (И-130, рН метр-ионометр "Эксперт-001") с партии более 100 кг.</t>
  </si>
  <si>
    <t>определение нитратов прибором "Морион-ОК2"</t>
  </si>
  <si>
    <t>*определение вредителей хлебных запасов, металлических и посторонних примесей, спорыньи в муке, крупах, зерне</t>
  </si>
  <si>
    <t>Лабораторные исследования овощей соленых, квашеных, маринованных и салатов "по-корейски":</t>
  </si>
  <si>
    <t>*определение общей кислотности рассола (маринада)</t>
  </si>
  <si>
    <t>*определение процентного содержания повареной соли</t>
  </si>
  <si>
    <t>Лабораторное исследование крахмала:</t>
  </si>
  <si>
    <t>*определение влажности</t>
  </si>
  <si>
    <t>Лабораторное исследование грибов (свежих, сушеных), орехов:</t>
  </si>
  <si>
    <t>*органолептическая оценка до 10 кг</t>
  </si>
  <si>
    <t>*органолептическая оценка свыше 10 кг</t>
  </si>
  <si>
    <t>*определение природы грибов, орехов</t>
  </si>
  <si>
    <t>*определение посторонних примесей и песка</t>
  </si>
  <si>
    <t>Лабораторное исследование (колосовых, кукуруза, крупа):</t>
  </si>
  <si>
    <t>*определение зараженности амбарными вредителями</t>
  </si>
  <si>
    <t>*определение металлических примесей</t>
  </si>
  <si>
    <t>*определение клейковины</t>
  </si>
  <si>
    <t>Лабораторное исследование яиц куриных:</t>
  </si>
  <si>
    <t>*досмотр партии свыше 1000 шт.</t>
  </si>
  <si>
    <t>*досмотр партии до 1000 шт.</t>
  </si>
  <si>
    <t>*овоскопия из личного подсобного хозяйства</t>
  </si>
  <si>
    <t>*овоскопирование промышленного производства</t>
  </si>
  <si>
    <t>Осмотр, идентификация растительной продукции промышленного изготовления - партия</t>
  </si>
  <si>
    <t>Лабораторное исследование растит. продуктов: свежих овощей, корнеплодов, фруктов, ягод, бахчевых культур органолептическая оценка партии</t>
  </si>
  <si>
    <t>*ручная кладь до 10 кг</t>
  </si>
  <si>
    <t>*ручная кладь до 200 кг</t>
  </si>
  <si>
    <t>*Автотранспортные ср-ва: от 200 кг до 2 тонн</t>
  </si>
  <si>
    <t>*Автотранспортные ср-ва: от 2 тонн до 20 тонн</t>
  </si>
  <si>
    <t>Лабораторные исследования кисломолочных продуктов: сливок, сметаны, творога, ряженки, варенца и т.д.</t>
  </si>
  <si>
    <t>*определение жира</t>
  </si>
  <si>
    <t>Лабораторное исследование сыров домашнего приготовления:</t>
  </si>
  <si>
    <t>*определение жирности</t>
  </si>
  <si>
    <t>*определение влаги</t>
  </si>
  <si>
    <t>*определение поваренной соли</t>
  </si>
  <si>
    <t>Лабораторное исследование сливочного масла:</t>
  </si>
  <si>
    <t>*определение содержания жира</t>
  </si>
  <si>
    <t xml:space="preserve">*определение содержания влаги </t>
  </si>
  <si>
    <t>*определение содержания поваренной соли</t>
  </si>
  <si>
    <t>*определение примесей растительного масла</t>
  </si>
  <si>
    <t>*определение примесей маргарина</t>
  </si>
  <si>
    <t>*определение примесей крахмала</t>
  </si>
  <si>
    <t>*определение постороннего жира</t>
  </si>
  <si>
    <t>Радиологические исследования: установка спектрометрическая Сигнал - 1м</t>
  </si>
  <si>
    <t>Ветеринарно-санитарная экспертиза некачественного продовольственного сырья, пищевых продуктов, муки мясокостной, костной, кости от обвалки мясосырья и ветеринарных конфискатов, подлежащих обеззараживанию (утилизации, уничтожению, использованию в корм животным), для оформления ветеринарных сопроводительных документов</t>
  </si>
  <si>
    <t>Ветеринарно-санитарная экспертиза биологических отходов, подлежащих обеззараживанию (утилизации), для оформления ветеринарных сопроводительных документов</t>
  </si>
  <si>
    <t>Ветеринарно-санитарная оценка и идентификация соответствия грузов промышленного изготовления в отношении ветеринарной безопасности при поступлении на хранение, переработку, реализацию, возврат продукции</t>
  </si>
  <si>
    <t>Пищевых продуктов, продовольственного сырья животного и растительного происхождения (кг):</t>
  </si>
  <si>
    <t>*до 500 кг</t>
  </si>
  <si>
    <t>партия</t>
  </si>
  <si>
    <t>*от 501 до 1000 кг</t>
  </si>
  <si>
    <t>*от 1001 до 3000 кг</t>
  </si>
  <si>
    <t>*от 3001 до 5000 кг</t>
  </si>
  <si>
    <t>*сыше 5000 кг</t>
  </si>
  <si>
    <t>Яйцо пищевое</t>
  </si>
  <si>
    <t>*до 10 коробок</t>
  </si>
  <si>
    <t>*от 11 до 50 коробок</t>
  </si>
  <si>
    <t>*от 51 до 100 коробок</t>
  </si>
  <si>
    <t>*от 101 до 1000 коробок</t>
  </si>
  <si>
    <t>*свыше 1000 коробок</t>
  </si>
  <si>
    <t>Пищевых продуктов, продовольственного сырья животного и растительного происхождения (упаковки шт.)</t>
  </si>
  <si>
    <t>одна ед. (шт)</t>
  </si>
  <si>
    <t>Кормов для животных</t>
  </si>
  <si>
    <t>тонна</t>
  </si>
  <si>
    <t>Кормов для продуктивных животных (зерно, комбикорм) выработанных с/х организациями, комбикормовыми заводами:</t>
  </si>
  <si>
    <t>*до 0,5 тонны</t>
  </si>
  <si>
    <t>*от 0,5 до 1 тонны</t>
  </si>
  <si>
    <t>*от 1 до 3 тонн</t>
  </si>
  <si>
    <t>*от 3 до 5 тонн</t>
  </si>
  <si>
    <t>*от 5 до 10 тонн</t>
  </si>
  <si>
    <t>*более 10 тонн</t>
  </si>
  <si>
    <t>Побочных продуктов мукомольно-крупяного производства (отруби пшеничные, ржаные, мучки мукомольные, крупяные, кормовые зернорвые отходы, дерть зерновых культур), муки мясокостной, костной. Кости от обвалки мясосырья, шрота, сена, соломы и фуража</t>
  </si>
  <si>
    <t>Сырого молока, выработанного с/х организациями</t>
  </si>
  <si>
    <t>1 партия, коллекция</t>
  </si>
  <si>
    <t>Кормовых добавок, продуктов микробиологического синтеза кормового назначения:</t>
  </si>
  <si>
    <t>*для непродуктивных животных</t>
  </si>
  <si>
    <t>*для сельскохозяйственных животных и птиц</t>
  </si>
  <si>
    <t>Ветеринарно-санитарная оценка подконтрольной животноводческой продукции в отношении ветеринарной безопасности при отгрузке с мест хранения</t>
  </si>
  <si>
    <t>тонн</t>
  </si>
  <si>
    <t>*от 0,5 до 1 тонн</t>
  </si>
  <si>
    <t>*более 5 тонн</t>
  </si>
  <si>
    <t>Яйцо пищевое:</t>
  </si>
  <si>
    <t>Ветеринарно-санитарная оценка подконтрольной животноводческой продукции в отношении ветеринарной безопасности при отгрузке с предприятий, занимающихся производством:</t>
  </si>
  <si>
    <t>*от 10 до 20 тонн</t>
  </si>
  <si>
    <t>*более 20 тонн</t>
  </si>
  <si>
    <t>Побочных продуктов мукомольно-крупяного производства (отруби пшеничные, ржаные, мучки мукомольные, крупяные, кормовые зерновые отходы, дерть зерновых культур), муки мясокостной, костной, кости от обвалки мясосырья, шрота, сена, соломы и фуража</t>
  </si>
  <si>
    <t>Палеонтологического материала, охотничьих трофеев и изделий токсидермии</t>
  </si>
  <si>
    <t>1 партия/ коллекция</t>
  </si>
  <si>
    <t>Ветеринарный осмотр для проведения ветеринарно-санитарной оценки партии (без стоимости бланка) МЕД:</t>
  </si>
  <si>
    <t>*от 500 до 1000 кг</t>
  </si>
  <si>
    <t>*от 1000 до 3000 кг</t>
  </si>
  <si>
    <t>Ветеринарный осмотр биоотходов, конфиската, продукции непригодной для пищевых целей, подготовляемых для транспортировки к месту обеззараживания (утилизации или уничтожения)</t>
  </si>
  <si>
    <t>Ветеринарный осмотр удобрений на основе птичьего помета:</t>
  </si>
  <si>
    <t>*до 0,5т</t>
  </si>
  <si>
    <t xml:space="preserve"> тонна</t>
  </si>
  <si>
    <t>*от 0,5 до 1,0т</t>
  </si>
  <si>
    <t>*от 1,0 до 5,0т</t>
  </si>
  <si>
    <t>*более 5,0т</t>
  </si>
  <si>
    <t>Ветеринарно-санитарное обследование объектов аквакультуры</t>
  </si>
  <si>
    <t>1 обследование</t>
  </si>
  <si>
    <t>Ветеринарно-санитарное обследование объектов по выведению, выращиванию и реализации рыбы</t>
  </si>
  <si>
    <t>Обследование хоз. субъектов на соответствие вет. правилам содержания сельскохозяйственных животных и птицы, с составлением акта на наличие условий для приема, размещения, доращивания, откорма, разведения и убоя</t>
  </si>
  <si>
    <t>Ветеринарно-санитарное обследование хозяйств для присвоения или подтверждения племенного статуса</t>
  </si>
  <si>
    <t>Ветеринарно-санитарное обследование при отводе земельного участка под строительство объектов занятых разведением и выращиванием животных, хранением, переработкой (утилизацией) и реализацией продовольственного и технического сырья и пищевых продуктов животного происхождения, кормов</t>
  </si>
  <si>
    <t>Ветеринарно-санитарная оценка транспорта при перемещении продукции животного и растительного происхождения</t>
  </si>
  <si>
    <t>1 транспортное ср-во</t>
  </si>
  <si>
    <t>Выезд специалиста для обследования подконтрольного объекта без выдачи акта обследования, с консультацией</t>
  </si>
  <si>
    <t>Выезд специалиста для обследования подконтрольного объекта с консультацией и составлением акта обследования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</si>
</sst>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>
        <color indexed="63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>
        <color indexed="63"/>
      </bottom>
    </border>
    <border>
      <left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/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Border="1" applyAlignment="1">
      <alignment wrapText="1"/>
    </xf>
    <xf numFmtId="2" fontId="0" fillId="0" borderId="0" xfId="0" applyNumberFormat="1" applyBorder="1" applyAlignment="1">
      <alignment/>
    </xf>
    <xf numFmtId="0" fontId="4" fillId="0" borderId="1" xfId="0" applyFont="1" applyFill="1" applyBorder="1" applyAlignment="1">
      <alignment/>
    </xf>
    <xf numFmtId="2" fontId="4" fillId="0" borderId="1" xfId="0" applyNumberFormat="1" applyFont="1" applyFill="1" applyBorder="1" applyAlignment="1">
      <alignment/>
    </xf>
    <xf numFmtId="2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wrapText="1"/>
    </xf>
    <xf numFmtId="0" fontId="0" fillId="0" borderId="0" xfId="0" applyFill="1" applyAlignment="1">
      <alignment/>
    </xf>
    <xf numFmtId="2" fontId="4" fillId="0" borderId="3" xfId="0" applyNumberFormat="1" applyFont="1" applyFill="1" applyBorder="1" applyAlignment="1">
      <alignment/>
    </xf>
    <xf numFmtId="2" fontId="4" fillId="0" borderId="3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2" fontId="3" fillId="0" borderId="3" xfId="0" applyNumberFormat="1" applyFont="1" applyFill="1" applyBorder="1" applyAlignment="1">
      <alignment/>
    </xf>
    <xf numFmtId="0" fontId="4" fillId="0" borderId="3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/>
    </xf>
    <xf numFmtId="2" fontId="3" fillId="0" borderId="4" xfId="0" applyNumberFormat="1" applyFont="1" applyFill="1" applyBorder="1" applyAlignment="1">
      <alignment/>
    </xf>
    <xf numFmtId="0" fontId="4" fillId="0" borderId="2" xfId="0" applyFont="1" applyFill="1" applyBorder="1" applyAlignment="1">
      <alignment/>
    </xf>
    <xf numFmtId="2" fontId="4" fillId="0" borderId="2" xfId="0" applyNumberFormat="1" applyFont="1" applyFill="1" applyBorder="1" applyAlignment="1">
      <alignment/>
    </xf>
    <xf numFmtId="2" fontId="4" fillId="0" borderId="5" xfId="0" applyNumberFormat="1" applyFont="1" applyFill="1" applyBorder="1" applyAlignment="1">
      <alignment/>
    </xf>
    <xf numFmtId="0" fontId="3" fillId="0" borderId="6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7" xfId="0" applyFont="1" applyFill="1" applyBorder="1" applyAlignment="1">
      <alignment wrapText="1"/>
    </xf>
    <xf numFmtId="2" fontId="3" fillId="0" borderId="2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4" fillId="0" borderId="7" xfId="0" applyFont="1" applyFill="1" applyBorder="1" applyAlignment="1">
      <alignment/>
    </xf>
    <xf numFmtId="2" fontId="4" fillId="0" borderId="7" xfId="0" applyNumberFormat="1" applyFont="1" applyFill="1" applyBorder="1" applyAlignment="1">
      <alignment/>
    </xf>
    <xf numFmtId="0" fontId="3" fillId="0" borderId="7" xfId="0" applyFont="1" applyFill="1" applyBorder="1" applyAlignment="1">
      <alignment/>
    </xf>
    <xf numFmtId="2" fontId="3" fillId="0" borderId="7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wrapText="1"/>
    </xf>
    <xf numFmtId="2" fontId="4" fillId="0" borderId="2" xfId="0" applyNumberFormat="1" applyFont="1" applyFill="1" applyBorder="1" applyAlignment="1">
      <alignment/>
    </xf>
    <xf numFmtId="2" fontId="4" fillId="0" borderId="3" xfId="0" applyNumberFormat="1" applyFont="1" applyFill="1" applyBorder="1" applyAlignment="1">
      <alignment/>
    </xf>
    <xf numFmtId="0" fontId="4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wrapText="1"/>
    </xf>
    <xf numFmtId="2" fontId="3" fillId="0" borderId="3" xfId="0" applyNumberFormat="1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2" fontId="4" fillId="0" borderId="3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0" fontId="4" fillId="0" borderId="2" xfId="0" applyFont="1" applyBorder="1" applyAlignment="1">
      <alignment wrapText="1"/>
    </xf>
    <xf numFmtId="2" fontId="4" fillId="0" borderId="15" xfId="0" applyNumberFormat="1" applyFont="1" applyFill="1" applyBorder="1" applyAlignment="1">
      <alignment/>
    </xf>
    <xf numFmtId="2" fontId="3" fillId="0" borderId="15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2" fontId="4" fillId="0" borderId="17" xfId="0" applyNumberFormat="1" applyFont="1" applyFill="1" applyBorder="1" applyAlignment="1">
      <alignment/>
    </xf>
    <xf numFmtId="2" fontId="3" fillId="0" borderId="17" xfId="0" applyNumberFormat="1" applyFont="1" applyFill="1" applyBorder="1" applyAlignment="1">
      <alignment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5" xfId="0" applyFont="1" applyBorder="1" applyAlignment="1">
      <alignment wrapText="1"/>
    </xf>
    <xf numFmtId="2" fontId="4" fillId="0" borderId="16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4" fillId="0" borderId="2" xfId="0" applyFont="1" applyFill="1" applyBorder="1" applyAlignment="1">
      <alignment vertical="center"/>
    </xf>
    <xf numFmtId="2" fontId="3" fillId="0" borderId="2" xfId="0" applyNumberFormat="1" applyFont="1" applyFill="1" applyBorder="1" applyAlignment="1">
      <alignment wrapText="1"/>
    </xf>
    <xf numFmtId="2" fontId="4" fillId="0" borderId="17" xfId="0" applyNumberFormat="1" applyFont="1" applyFill="1" applyBorder="1" applyAlignment="1">
      <alignment/>
    </xf>
    <xf numFmtId="0" fontId="4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3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2" fontId="4" fillId="0" borderId="2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2" fontId="4" fillId="0" borderId="23" xfId="0" applyNumberFormat="1" applyFont="1" applyFill="1" applyBorder="1" applyAlignment="1">
      <alignment/>
    </xf>
    <xf numFmtId="0" fontId="4" fillId="0" borderId="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2" fontId="4" fillId="0" borderId="2" xfId="0" applyNumberFormat="1" applyFont="1" applyFill="1" applyBorder="1" applyAlignment="1">
      <alignment horizontal="right"/>
    </xf>
    <xf numFmtId="2" fontId="4" fillId="0" borderId="2" xfId="0" applyNumberFormat="1" applyFont="1" applyFill="1" applyBorder="1" applyAlignment="1">
      <alignment horizontal="right" wrapText="1"/>
    </xf>
    <xf numFmtId="2" fontId="3" fillId="0" borderId="2" xfId="0" applyNumberFormat="1" applyFont="1" applyFill="1" applyBorder="1" applyAlignment="1">
      <alignment horizontal="right" wrapText="1"/>
    </xf>
    <xf numFmtId="0" fontId="4" fillId="0" borderId="24" xfId="0" applyFont="1" applyFill="1" applyBorder="1" applyAlignment="1">
      <alignment wrapText="1"/>
    </xf>
    <xf numFmtId="2" fontId="4" fillId="0" borderId="24" xfId="0" applyNumberFormat="1" applyFont="1" applyFill="1" applyBorder="1" applyAlignment="1">
      <alignment/>
    </xf>
    <xf numFmtId="2" fontId="3" fillId="0" borderId="20" xfId="0" applyNumberFormat="1" applyFont="1" applyFill="1" applyBorder="1" applyAlignment="1">
      <alignment/>
    </xf>
    <xf numFmtId="0" fontId="4" fillId="0" borderId="25" xfId="0" applyFont="1" applyFill="1" applyBorder="1" applyAlignment="1">
      <alignment wrapText="1"/>
    </xf>
    <xf numFmtId="2" fontId="4" fillId="0" borderId="25" xfId="0" applyNumberFormat="1" applyFont="1" applyFill="1" applyBorder="1" applyAlignment="1">
      <alignment horizontal="right" wrapText="1"/>
    </xf>
    <xf numFmtId="2" fontId="3" fillId="0" borderId="23" xfId="0" applyNumberFormat="1" applyFont="1" applyFill="1" applyBorder="1" applyAlignment="1">
      <alignment horizontal="right" wrapText="1"/>
    </xf>
    <xf numFmtId="0" fontId="4" fillId="0" borderId="14" xfId="0" applyFont="1" applyFill="1" applyBorder="1" applyAlignment="1">
      <alignment wrapText="1"/>
    </xf>
    <xf numFmtId="2" fontId="4" fillId="0" borderId="14" xfId="0" applyNumberFormat="1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2" fontId="3" fillId="0" borderId="23" xfId="0" applyNumberFormat="1" applyFont="1" applyFill="1" applyBorder="1" applyAlignment="1">
      <alignment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right"/>
    </xf>
    <xf numFmtId="2" fontId="3" fillId="0" borderId="27" xfId="0" applyNumberFormat="1" applyFont="1" applyFill="1" applyBorder="1" applyAlignment="1">
      <alignment/>
    </xf>
    <xf numFmtId="2" fontId="3" fillId="0" borderId="26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0" fontId="4" fillId="0" borderId="0" xfId="0" applyFont="1" applyFill="1" applyBorder="1" applyAlignment="1">
      <alignment/>
    </xf>
    <xf numFmtId="2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32" xfId="0" applyNumberFormat="1" applyBorder="1" applyAlignment="1">
      <alignment/>
    </xf>
    <xf numFmtId="2" fontId="3" fillId="0" borderId="33" xfId="0" applyNumberFormat="1" applyFont="1" applyFill="1" applyBorder="1" applyAlignment="1">
      <alignment/>
    </xf>
    <xf numFmtId="2" fontId="4" fillId="0" borderId="27" xfId="0" applyNumberFormat="1" applyFont="1" applyFill="1" applyBorder="1" applyAlignment="1">
      <alignment/>
    </xf>
    <xf numFmtId="2" fontId="4" fillId="0" borderId="33" xfId="0" applyNumberFormat="1" applyFont="1" applyFill="1" applyBorder="1" applyAlignment="1">
      <alignment/>
    </xf>
    <xf numFmtId="2" fontId="4" fillId="0" borderId="29" xfId="0" applyNumberFormat="1" applyFont="1" applyFill="1" applyBorder="1" applyAlignment="1">
      <alignment/>
    </xf>
    <xf numFmtId="2" fontId="4" fillId="0" borderId="31" xfId="0" applyNumberFormat="1" applyFont="1" applyFill="1" applyBorder="1" applyAlignment="1">
      <alignment/>
    </xf>
    <xf numFmtId="2" fontId="0" fillId="0" borderId="2" xfId="0" applyNumberFormat="1" applyBorder="1" applyAlignment="1">
      <alignment wrapText="1"/>
    </xf>
    <xf numFmtId="0" fontId="4" fillId="0" borderId="15" xfId="0" applyFont="1" applyFill="1" applyBorder="1" applyAlignment="1">
      <alignment wrapText="1"/>
    </xf>
    <xf numFmtId="2" fontId="3" fillId="0" borderId="5" xfId="0" applyNumberFormat="1" applyFont="1" applyFill="1" applyBorder="1" applyAlignment="1">
      <alignment/>
    </xf>
    <xf numFmtId="10" fontId="7" fillId="0" borderId="2" xfId="0" applyNumberFormat="1" applyFont="1" applyBorder="1" applyAlignment="1">
      <alignment wrapText="1"/>
    </xf>
    <xf numFmtId="9" fontId="7" fillId="0" borderId="2" xfId="0" applyNumberFormat="1" applyFont="1" applyBorder="1" applyAlignment="1">
      <alignment wrapText="1"/>
    </xf>
    <xf numFmtId="2" fontId="7" fillId="0" borderId="2" xfId="0" applyNumberFormat="1" applyFont="1" applyBorder="1" applyAlignment="1">
      <alignment/>
    </xf>
    <xf numFmtId="2" fontId="7" fillId="0" borderId="20" xfId="0" applyNumberFormat="1" applyFont="1" applyBorder="1" applyAlignment="1">
      <alignment/>
    </xf>
    <xf numFmtId="2" fontId="7" fillId="0" borderId="23" xfId="0" applyNumberFormat="1" applyFont="1" applyBorder="1" applyAlignment="1">
      <alignment/>
    </xf>
    <xf numFmtId="0" fontId="3" fillId="0" borderId="34" xfId="0" applyFont="1" applyBorder="1" applyAlignment="1">
      <alignment horizontal="center" vertical="center" wrapText="1"/>
    </xf>
    <xf numFmtId="0" fontId="4" fillId="0" borderId="8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2" fontId="7" fillId="0" borderId="35" xfId="0" applyNumberFormat="1" applyFont="1" applyBorder="1" applyAlignment="1">
      <alignment/>
    </xf>
    <xf numFmtId="2" fontId="7" fillId="0" borderId="36" xfId="0" applyNumberFormat="1" applyFont="1" applyBorder="1" applyAlignment="1">
      <alignment/>
    </xf>
    <xf numFmtId="2" fontId="7" fillId="0" borderId="2" xfId="0" applyNumberFormat="1" applyFont="1" applyBorder="1" applyAlignment="1">
      <alignment wrapText="1"/>
    </xf>
    <xf numFmtId="2" fontId="7" fillId="0" borderId="37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0" fontId="7" fillId="0" borderId="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2" xfId="0" applyFont="1" applyBorder="1" applyAlignment="1">
      <alignment wrapText="1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41" xfId="0" applyFont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9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42" xfId="0" applyFont="1" applyBorder="1" applyAlignment="1">
      <alignment wrapText="1"/>
    </xf>
    <xf numFmtId="0" fontId="3" fillId="0" borderId="4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wrapText="1"/>
    </xf>
    <xf numFmtId="0" fontId="3" fillId="0" borderId="4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41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24" xfId="0" applyNumberFormat="1" applyFont="1" applyBorder="1" applyAlignment="1">
      <alignment wrapText="1"/>
    </xf>
    <xf numFmtId="0" fontId="3" fillId="0" borderId="42" xfId="0" applyNumberFormat="1" applyFont="1" applyBorder="1" applyAlignment="1">
      <alignment wrapText="1"/>
    </xf>
    <xf numFmtId="0" fontId="3" fillId="0" borderId="43" xfId="0" applyNumberFormat="1" applyFont="1" applyBorder="1" applyAlignment="1">
      <alignment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wrapText="1"/>
    </xf>
    <xf numFmtId="0" fontId="4" fillId="0" borderId="43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4" fillId="0" borderId="41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10" xfId="0" applyNumberFormat="1" applyFont="1" applyFill="1" applyBorder="1" applyAlignment="1">
      <alignment wrapText="1"/>
    </xf>
    <xf numFmtId="0" fontId="4" fillId="0" borderId="12" xfId="0" applyNumberFormat="1" applyFont="1" applyFill="1" applyBorder="1" applyAlignment="1">
      <alignment wrapText="1"/>
    </xf>
    <xf numFmtId="0" fontId="4" fillId="0" borderId="13" xfId="0" applyNumberFormat="1" applyFont="1" applyFill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46" xfId="0" applyFont="1" applyBorder="1" applyAlignment="1">
      <alignment wrapText="1"/>
    </xf>
    <xf numFmtId="0" fontId="4" fillId="0" borderId="4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41" xfId="0" applyFont="1" applyBorder="1" applyAlignment="1">
      <alignment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0" xfId="0" applyNumberFormat="1" applyFont="1" applyBorder="1" applyAlignment="1">
      <alignment wrapText="1"/>
    </xf>
    <xf numFmtId="0" fontId="3" fillId="0" borderId="12" xfId="0" applyNumberFormat="1" applyFont="1" applyBorder="1" applyAlignment="1">
      <alignment wrapText="1"/>
    </xf>
    <xf numFmtId="0" fontId="3" fillId="0" borderId="13" xfId="0" applyNumberFormat="1" applyFont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4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45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44" xfId="0" applyFont="1" applyFill="1" applyBorder="1" applyAlignment="1">
      <alignment wrapText="1"/>
    </xf>
    <xf numFmtId="0" fontId="3" fillId="0" borderId="45" xfId="0" applyFont="1" applyFill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46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4" fillId="0" borderId="2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9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4" xfId="0" applyNumberFormat="1" applyFont="1" applyBorder="1" applyAlignment="1">
      <alignment wrapText="1"/>
    </xf>
    <xf numFmtId="0" fontId="4" fillId="0" borderId="18" xfId="0" applyNumberFormat="1" applyFont="1" applyBorder="1" applyAlignment="1">
      <alignment wrapText="1"/>
    </xf>
    <xf numFmtId="0" fontId="4" fillId="0" borderId="19" xfId="0" applyNumberFormat="1" applyFont="1" applyBorder="1" applyAlignment="1">
      <alignment wrapText="1"/>
    </xf>
    <xf numFmtId="0" fontId="4" fillId="0" borderId="5" xfId="0" applyNumberFormat="1" applyFont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4" fillId="0" borderId="2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48" xfId="0" applyFont="1" applyFill="1" applyBorder="1" applyAlignment="1">
      <alignment vertical="center" wrapText="1"/>
    </xf>
    <xf numFmtId="0" fontId="4" fillId="0" borderId="23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7" xfId="0" applyFont="1" applyFill="1" applyBorder="1" applyAlignment="1">
      <alignment vertical="center" wrapText="1"/>
    </xf>
    <xf numFmtId="0" fontId="4" fillId="0" borderId="20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16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21" xfId="0" applyNumberFormat="1" applyFont="1" applyBorder="1" applyAlignment="1">
      <alignment wrapText="1"/>
    </xf>
    <xf numFmtId="0" fontId="3" fillId="0" borderId="0" xfId="0" applyNumberFormat="1" applyFont="1" applyBorder="1" applyAlignment="1">
      <alignment wrapText="1"/>
    </xf>
    <xf numFmtId="0" fontId="3" fillId="0" borderId="22" xfId="0" applyNumberFormat="1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2" fontId="4" fillId="0" borderId="7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2" fontId="3" fillId="0" borderId="49" xfId="0" applyNumberFormat="1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wrapText="1"/>
    </xf>
    <xf numFmtId="0" fontId="4" fillId="0" borderId="16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/>
    </xf>
    <xf numFmtId="2" fontId="4" fillId="0" borderId="16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0" xfId="0" applyFont="1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wrapText="1"/>
    </xf>
    <xf numFmtId="0" fontId="3" fillId="0" borderId="4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49" xfId="0" applyFont="1" applyBorder="1" applyAlignment="1">
      <alignment wrapText="1"/>
    </xf>
    <xf numFmtId="0" fontId="3" fillId="0" borderId="50" xfId="0" applyFont="1" applyBorder="1" applyAlignment="1">
      <alignment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48" xfId="0" applyBorder="1" applyAlignment="1">
      <alignment/>
    </xf>
    <xf numFmtId="0" fontId="4" fillId="0" borderId="2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M1049"/>
  <sheetViews>
    <sheetView tabSelected="1" workbookViewId="0" topLeftCell="A7">
      <selection activeCell="J998" sqref="J998"/>
    </sheetView>
  </sheetViews>
  <sheetFormatPr defaultColWidth="9.140625" defaultRowHeight="12.75"/>
  <cols>
    <col min="1" max="1" width="0.13671875" style="1" customWidth="1"/>
    <col min="2" max="3" width="9.140625" style="1" customWidth="1"/>
    <col min="4" max="4" width="17.140625" style="1" customWidth="1"/>
    <col min="5" max="5" width="10.7109375" style="1" customWidth="1"/>
    <col min="6" max="6" width="12.57421875" style="1" customWidth="1"/>
    <col min="7" max="7" width="0.2890625" style="1" hidden="1" customWidth="1"/>
    <col min="8" max="8" width="9.140625" style="1" hidden="1" customWidth="1"/>
    <col min="9" max="9" width="11.7109375" style="1" hidden="1" customWidth="1"/>
    <col min="10" max="11" width="8.00390625" style="1" customWidth="1"/>
    <col min="12" max="16384" width="9.140625" style="1" customWidth="1"/>
  </cols>
  <sheetData>
    <row r="2" spans="2:9" ht="18.75">
      <c r="B2" s="316" t="s">
        <v>40</v>
      </c>
      <c r="C2" s="316"/>
      <c r="D2" s="316"/>
      <c r="E2" s="316"/>
      <c r="F2" s="316"/>
      <c r="G2" s="316"/>
      <c r="H2" s="316"/>
      <c r="I2" s="316"/>
    </row>
    <row r="3" spans="2:12" ht="12.75" customHeight="1">
      <c r="B3" s="151" t="s">
        <v>43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spans="2:12" ht="12.7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5" spans="2:12" ht="12.7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</row>
    <row r="6" spans="2:9" ht="12.75">
      <c r="B6" s="2"/>
      <c r="C6" s="2"/>
      <c r="D6" s="2"/>
      <c r="E6" s="2"/>
      <c r="F6" s="2"/>
      <c r="G6" s="2"/>
      <c r="H6" s="2"/>
      <c r="I6" s="2"/>
    </row>
    <row r="7" spans="2:12" ht="69.75" customHeight="1">
      <c r="B7" s="317" t="s">
        <v>44</v>
      </c>
      <c r="C7" s="318"/>
      <c r="D7" s="318"/>
      <c r="E7" s="319"/>
      <c r="F7" s="31" t="s">
        <v>45</v>
      </c>
      <c r="G7" s="31" t="s">
        <v>46</v>
      </c>
      <c r="H7" s="32" t="s">
        <v>47</v>
      </c>
      <c r="I7" s="31" t="s">
        <v>48</v>
      </c>
      <c r="J7" s="136" t="s">
        <v>41</v>
      </c>
      <c r="K7" s="136" t="s">
        <v>19</v>
      </c>
      <c r="L7" s="137" t="s">
        <v>42</v>
      </c>
    </row>
    <row r="8" spans="2:12" ht="15.75">
      <c r="B8" s="317">
        <v>1</v>
      </c>
      <c r="C8" s="320"/>
      <c r="D8" s="320"/>
      <c r="E8" s="321"/>
      <c r="F8" s="33">
        <v>2</v>
      </c>
      <c r="G8" s="34">
        <v>3</v>
      </c>
      <c r="H8" s="33">
        <v>4</v>
      </c>
      <c r="I8" s="33">
        <v>5</v>
      </c>
      <c r="J8" s="150">
        <v>3</v>
      </c>
      <c r="K8" s="150">
        <v>4</v>
      </c>
      <c r="L8" s="150">
        <v>5</v>
      </c>
    </row>
    <row r="9" spans="2:12" ht="30" customHeight="1">
      <c r="B9" s="327" t="s">
        <v>49</v>
      </c>
      <c r="C9" s="328"/>
      <c r="D9" s="328"/>
      <c r="E9" s="328"/>
      <c r="F9" s="328"/>
      <c r="G9" s="328"/>
      <c r="H9" s="328"/>
      <c r="I9" s="328"/>
      <c r="J9" s="328"/>
      <c r="K9" s="328"/>
      <c r="L9" s="329"/>
    </row>
    <row r="10" spans="2:12" ht="15.75">
      <c r="B10" s="313" t="s">
        <v>50</v>
      </c>
      <c r="C10" s="314"/>
      <c r="D10" s="314"/>
      <c r="E10" s="315"/>
      <c r="F10" s="35"/>
      <c r="G10" s="36"/>
      <c r="H10" s="36"/>
      <c r="I10" s="5"/>
      <c r="J10" s="112"/>
      <c r="K10" s="112"/>
      <c r="L10" s="112"/>
    </row>
    <row r="11" spans="2:12" ht="33" customHeight="1">
      <c r="B11" s="205" t="s">
        <v>51</v>
      </c>
      <c r="C11" s="206"/>
      <c r="D11" s="206"/>
      <c r="E11" s="207"/>
      <c r="F11" s="37"/>
      <c r="G11" s="5"/>
      <c r="H11" s="5"/>
      <c r="I11" s="37"/>
      <c r="J11" s="112"/>
      <c r="K11" s="112"/>
      <c r="L11" s="112"/>
    </row>
    <row r="12" spans="2:12" ht="1.5" customHeight="1" hidden="1">
      <c r="B12" s="191"/>
      <c r="C12" s="192"/>
      <c r="D12" s="192"/>
      <c r="E12" s="193"/>
      <c r="F12" s="68"/>
      <c r="G12" s="68"/>
      <c r="H12" s="68"/>
      <c r="I12" s="68"/>
      <c r="J12" s="112"/>
      <c r="K12" s="112"/>
      <c r="L12" s="112"/>
    </row>
    <row r="13" spans="2:12" ht="27.75" customHeight="1">
      <c r="B13" s="181" t="s">
        <v>52</v>
      </c>
      <c r="C13" s="182"/>
      <c r="D13" s="182"/>
      <c r="E13" s="181"/>
      <c r="F13" s="23" t="s">
        <v>53</v>
      </c>
      <c r="G13" s="24">
        <v>222</v>
      </c>
      <c r="H13" s="24">
        <f>G13*20%</f>
        <v>44.400000000000006</v>
      </c>
      <c r="I13" s="29">
        <f>G13+H13</f>
        <v>266.4</v>
      </c>
      <c r="J13" s="113">
        <f>G13*7.3%+G13</f>
        <v>238.206</v>
      </c>
      <c r="K13" s="113">
        <f>J13*20%</f>
        <v>47.6412</v>
      </c>
      <c r="L13" s="138">
        <f>J13*20%+J13</f>
        <v>285.8472</v>
      </c>
    </row>
    <row r="14" spans="2:13" ht="15.75">
      <c r="B14" s="181" t="s">
        <v>54</v>
      </c>
      <c r="C14" s="182"/>
      <c r="D14" s="182"/>
      <c r="E14" s="181"/>
      <c r="F14" s="23" t="s">
        <v>53</v>
      </c>
      <c r="G14" s="24">
        <v>144</v>
      </c>
      <c r="H14" s="24">
        <f aca="true" t="shared" si="0" ref="H14:H46">G14*20%</f>
        <v>28.8</v>
      </c>
      <c r="I14" s="29">
        <f aca="true" t="shared" si="1" ref="I14:I46">G14+H14</f>
        <v>172.8</v>
      </c>
      <c r="J14" s="113">
        <f aca="true" t="shared" si="2" ref="J14:J78">G14*7.3%+G14</f>
        <v>154.512</v>
      </c>
      <c r="K14" s="113">
        <f aca="true" t="shared" si="3" ref="K14:K78">J14*20%</f>
        <v>30.9024</v>
      </c>
      <c r="L14" s="138">
        <f aca="true" t="shared" si="4" ref="L14:L78">J14*20%+J14</f>
        <v>185.4144</v>
      </c>
      <c r="M14" s="4"/>
    </row>
    <row r="15" spans="2:12" ht="15.75">
      <c r="B15" s="181" t="s">
        <v>55</v>
      </c>
      <c r="C15" s="182"/>
      <c r="D15" s="182"/>
      <c r="E15" s="181"/>
      <c r="F15" s="23" t="s">
        <v>53</v>
      </c>
      <c r="G15" s="24">
        <v>139</v>
      </c>
      <c r="H15" s="24">
        <f t="shared" si="0"/>
        <v>27.8</v>
      </c>
      <c r="I15" s="29">
        <f t="shared" si="1"/>
        <v>166.8</v>
      </c>
      <c r="J15" s="113">
        <f t="shared" si="2"/>
        <v>149.147</v>
      </c>
      <c r="K15" s="113">
        <f t="shared" si="3"/>
        <v>29.8294</v>
      </c>
      <c r="L15" s="138">
        <f t="shared" si="4"/>
        <v>178.97639999999998</v>
      </c>
    </row>
    <row r="16" spans="2:12" ht="15.75">
      <c r="B16" s="181" t="s">
        <v>56</v>
      </c>
      <c r="C16" s="182"/>
      <c r="D16" s="182"/>
      <c r="E16" s="181"/>
      <c r="F16" s="23" t="s">
        <v>53</v>
      </c>
      <c r="G16" s="24">
        <v>61</v>
      </c>
      <c r="H16" s="24">
        <f t="shared" si="0"/>
        <v>12.200000000000001</v>
      </c>
      <c r="I16" s="29">
        <f t="shared" si="1"/>
        <v>73.2</v>
      </c>
      <c r="J16" s="113">
        <f t="shared" si="2"/>
        <v>65.453</v>
      </c>
      <c r="K16" s="113">
        <f t="shared" si="3"/>
        <v>13.090600000000002</v>
      </c>
      <c r="L16" s="138">
        <f t="shared" si="4"/>
        <v>78.5436</v>
      </c>
    </row>
    <row r="17" spans="2:12" ht="14.25" customHeight="1">
      <c r="B17" s="181" t="s">
        <v>57</v>
      </c>
      <c r="C17" s="182"/>
      <c r="D17" s="182"/>
      <c r="E17" s="181"/>
      <c r="F17" s="23" t="s">
        <v>58</v>
      </c>
      <c r="G17" s="24">
        <v>83</v>
      </c>
      <c r="H17" s="24">
        <f t="shared" si="0"/>
        <v>16.6</v>
      </c>
      <c r="I17" s="29">
        <f t="shared" si="1"/>
        <v>99.6</v>
      </c>
      <c r="J17" s="113">
        <f t="shared" si="2"/>
        <v>89.059</v>
      </c>
      <c r="K17" s="113">
        <f t="shared" si="3"/>
        <v>17.8118</v>
      </c>
      <c r="L17" s="138">
        <f t="shared" si="4"/>
        <v>106.8708</v>
      </c>
    </row>
    <row r="18" spans="2:12" ht="15.75" hidden="1">
      <c r="B18" s="87"/>
      <c r="C18" s="3"/>
      <c r="D18" s="3"/>
      <c r="E18" s="88"/>
      <c r="F18" s="69"/>
      <c r="G18" s="70"/>
      <c r="H18" s="70">
        <f t="shared" si="0"/>
        <v>0</v>
      </c>
      <c r="I18" s="71">
        <f t="shared" si="1"/>
        <v>0</v>
      </c>
      <c r="J18" s="113">
        <f t="shared" si="2"/>
        <v>0</v>
      </c>
      <c r="K18" s="113">
        <f t="shared" si="3"/>
        <v>0</v>
      </c>
      <c r="L18" s="138">
        <f t="shared" si="4"/>
        <v>0</v>
      </c>
    </row>
    <row r="19" spans="2:12" ht="14.25" customHeight="1">
      <c r="B19" s="205" t="s">
        <v>59</v>
      </c>
      <c r="C19" s="206"/>
      <c r="D19" s="206"/>
      <c r="E19" s="207"/>
      <c r="F19" s="37"/>
      <c r="G19" s="38"/>
      <c r="H19" s="6"/>
      <c r="I19" s="30"/>
      <c r="J19" s="113"/>
      <c r="K19" s="113"/>
      <c r="L19" s="138"/>
    </row>
    <row r="20" spans="2:12" ht="15" customHeight="1" hidden="1">
      <c r="B20" s="191"/>
      <c r="C20" s="192"/>
      <c r="D20" s="192"/>
      <c r="E20" s="193"/>
      <c r="F20" s="68"/>
      <c r="G20" s="73"/>
      <c r="H20" s="73">
        <f t="shared" si="0"/>
        <v>0</v>
      </c>
      <c r="I20" s="74">
        <f t="shared" si="1"/>
        <v>0</v>
      </c>
      <c r="J20" s="113">
        <f t="shared" si="2"/>
        <v>0</v>
      </c>
      <c r="K20" s="113">
        <f t="shared" si="3"/>
        <v>0</v>
      </c>
      <c r="L20" s="138">
        <f t="shared" si="4"/>
        <v>0</v>
      </c>
    </row>
    <row r="21" spans="2:12" ht="30" customHeight="1">
      <c r="B21" s="322" t="s">
        <v>60</v>
      </c>
      <c r="C21" s="323"/>
      <c r="D21" s="323"/>
      <c r="E21" s="324"/>
      <c r="F21" s="23" t="s">
        <v>53</v>
      </c>
      <c r="G21" s="24">
        <v>172</v>
      </c>
      <c r="H21" s="24">
        <f t="shared" si="0"/>
        <v>34.4</v>
      </c>
      <c r="I21" s="29">
        <f t="shared" si="1"/>
        <v>206.4</v>
      </c>
      <c r="J21" s="113">
        <f t="shared" si="2"/>
        <v>184.556</v>
      </c>
      <c r="K21" s="113">
        <f t="shared" si="3"/>
        <v>36.9112</v>
      </c>
      <c r="L21" s="138">
        <f t="shared" si="4"/>
        <v>221.46720000000002</v>
      </c>
    </row>
    <row r="22" spans="2:13" ht="15.75">
      <c r="B22" s="181" t="s">
        <v>54</v>
      </c>
      <c r="C22" s="182"/>
      <c r="D22" s="182"/>
      <c r="E22" s="181"/>
      <c r="F22" s="23" t="s">
        <v>53</v>
      </c>
      <c r="G22" s="24">
        <v>112</v>
      </c>
      <c r="H22" s="24">
        <f t="shared" si="0"/>
        <v>22.400000000000002</v>
      </c>
      <c r="I22" s="29">
        <f t="shared" si="1"/>
        <v>134.4</v>
      </c>
      <c r="J22" s="113">
        <f t="shared" si="2"/>
        <v>120.176</v>
      </c>
      <c r="K22" s="113">
        <f t="shared" si="3"/>
        <v>24.035200000000003</v>
      </c>
      <c r="L22" s="138">
        <f t="shared" si="4"/>
        <v>144.21120000000002</v>
      </c>
      <c r="M22" s="4"/>
    </row>
    <row r="23" spans="2:12" ht="15.75">
      <c r="B23" s="181" t="s">
        <v>55</v>
      </c>
      <c r="C23" s="182"/>
      <c r="D23" s="182"/>
      <c r="E23" s="181"/>
      <c r="F23" s="23" t="s">
        <v>53</v>
      </c>
      <c r="G23" s="24">
        <v>108</v>
      </c>
      <c r="H23" s="24">
        <f t="shared" si="0"/>
        <v>21.6</v>
      </c>
      <c r="I23" s="29">
        <f t="shared" si="1"/>
        <v>129.6</v>
      </c>
      <c r="J23" s="113">
        <f t="shared" si="2"/>
        <v>115.884</v>
      </c>
      <c r="K23" s="113">
        <f t="shared" si="3"/>
        <v>23.1768</v>
      </c>
      <c r="L23" s="138">
        <f t="shared" si="4"/>
        <v>139.0608</v>
      </c>
    </row>
    <row r="24" spans="2:12" ht="15.75">
      <c r="B24" s="181" t="s">
        <v>56</v>
      </c>
      <c r="C24" s="182"/>
      <c r="D24" s="182"/>
      <c r="E24" s="181"/>
      <c r="F24" s="23" t="s">
        <v>53</v>
      </c>
      <c r="G24" s="24">
        <v>48</v>
      </c>
      <c r="H24" s="24">
        <f t="shared" si="0"/>
        <v>9.600000000000001</v>
      </c>
      <c r="I24" s="29">
        <f t="shared" si="1"/>
        <v>57.6</v>
      </c>
      <c r="J24" s="113">
        <f t="shared" si="2"/>
        <v>51.504</v>
      </c>
      <c r="K24" s="113">
        <f t="shared" si="3"/>
        <v>10.3008</v>
      </c>
      <c r="L24" s="138">
        <f t="shared" si="4"/>
        <v>61.8048</v>
      </c>
    </row>
    <row r="25" spans="2:12" ht="15.75">
      <c r="B25" s="181" t="s">
        <v>57</v>
      </c>
      <c r="C25" s="182"/>
      <c r="D25" s="182"/>
      <c r="E25" s="181"/>
      <c r="F25" s="23" t="s">
        <v>58</v>
      </c>
      <c r="G25" s="24">
        <v>64</v>
      </c>
      <c r="H25" s="24">
        <f t="shared" si="0"/>
        <v>12.8</v>
      </c>
      <c r="I25" s="29">
        <f t="shared" si="1"/>
        <v>76.8</v>
      </c>
      <c r="J25" s="113">
        <f t="shared" si="2"/>
        <v>68.672</v>
      </c>
      <c r="K25" s="113">
        <f t="shared" si="3"/>
        <v>13.7344</v>
      </c>
      <c r="L25" s="138">
        <f t="shared" si="4"/>
        <v>82.40639999999999</v>
      </c>
    </row>
    <row r="26" spans="2:12" ht="15" customHeight="1">
      <c r="B26" s="222" t="s">
        <v>61</v>
      </c>
      <c r="C26" s="230"/>
      <c r="D26" s="230"/>
      <c r="E26" s="223"/>
      <c r="F26" s="75"/>
      <c r="G26" s="76"/>
      <c r="H26" s="76"/>
      <c r="I26" s="77"/>
      <c r="J26" s="113"/>
      <c r="K26" s="113"/>
      <c r="L26" s="138"/>
    </row>
    <row r="27" spans="2:12" ht="27" customHeight="1">
      <c r="B27" s="181" t="s">
        <v>60</v>
      </c>
      <c r="C27" s="182"/>
      <c r="D27" s="182"/>
      <c r="E27" s="181"/>
      <c r="F27" s="23" t="s">
        <v>53</v>
      </c>
      <c r="G27" s="24">
        <v>100</v>
      </c>
      <c r="H27" s="24">
        <f t="shared" si="0"/>
        <v>20</v>
      </c>
      <c r="I27" s="29">
        <f t="shared" si="1"/>
        <v>120</v>
      </c>
      <c r="J27" s="113">
        <f t="shared" si="2"/>
        <v>107.3</v>
      </c>
      <c r="K27" s="113">
        <f t="shared" si="3"/>
        <v>21.46</v>
      </c>
      <c r="L27" s="138">
        <f t="shared" si="4"/>
        <v>128.76</v>
      </c>
    </row>
    <row r="28" spans="2:12" ht="15.75">
      <c r="B28" s="181" t="s">
        <v>54</v>
      </c>
      <c r="C28" s="182"/>
      <c r="D28" s="182"/>
      <c r="E28" s="181"/>
      <c r="F28" s="23" t="s">
        <v>53</v>
      </c>
      <c r="G28" s="24">
        <v>97</v>
      </c>
      <c r="H28" s="24">
        <f t="shared" si="0"/>
        <v>19.400000000000002</v>
      </c>
      <c r="I28" s="29">
        <f t="shared" si="1"/>
        <v>116.4</v>
      </c>
      <c r="J28" s="113">
        <f t="shared" si="2"/>
        <v>104.081</v>
      </c>
      <c r="K28" s="113">
        <f t="shared" si="3"/>
        <v>20.816200000000002</v>
      </c>
      <c r="L28" s="138">
        <f t="shared" si="4"/>
        <v>124.8972</v>
      </c>
    </row>
    <row r="29" spans="2:12" ht="15.75">
      <c r="B29" s="181" t="s">
        <v>55</v>
      </c>
      <c r="C29" s="182"/>
      <c r="D29" s="182"/>
      <c r="E29" s="181"/>
      <c r="F29" s="23" t="s">
        <v>53</v>
      </c>
      <c r="G29" s="24">
        <v>22</v>
      </c>
      <c r="H29" s="24">
        <f t="shared" si="0"/>
        <v>4.4</v>
      </c>
      <c r="I29" s="29">
        <f t="shared" si="1"/>
        <v>26.4</v>
      </c>
      <c r="J29" s="113">
        <f t="shared" si="2"/>
        <v>23.606</v>
      </c>
      <c r="K29" s="113">
        <f t="shared" si="3"/>
        <v>4.7212000000000005</v>
      </c>
      <c r="L29" s="138">
        <f t="shared" si="4"/>
        <v>28.3272</v>
      </c>
    </row>
    <row r="30" spans="2:12" ht="15.75">
      <c r="B30" s="181" t="s">
        <v>56</v>
      </c>
      <c r="C30" s="182"/>
      <c r="D30" s="182"/>
      <c r="E30" s="181"/>
      <c r="F30" s="23" t="s">
        <v>53</v>
      </c>
      <c r="G30" s="24">
        <v>4.5</v>
      </c>
      <c r="H30" s="24">
        <f t="shared" si="0"/>
        <v>0.9</v>
      </c>
      <c r="I30" s="29">
        <f t="shared" si="1"/>
        <v>5.4</v>
      </c>
      <c r="J30" s="113">
        <f t="shared" si="2"/>
        <v>4.8285</v>
      </c>
      <c r="K30" s="113">
        <f t="shared" si="3"/>
        <v>0.9657</v>
      </c>
      <c r="L30" s="138">
        <f t="shared" si="4"/>
        <v>5.7942</v>
      </c>
    </row>
    <row r="31" spans="2:12" ht="15" customHeight="1">
      <c r="B31" s="222" t="s">
        <v>62</v>
      </c>
      <c r="C31" s="230"/>
      <c r="D31" s="230"/>
      <c r="E31" s="223"/>
      <c r="F31" s="75"/>
      <c r="G31" s="76"/>
      <c r="H31" s="76"/>
      <c r="I31" s="77"/>
      <c r="J31" s="113"/>
      <c r="K31" s="113"/>
      <c r="L31" s="138"/>
    </row>
    <row r="32" spans="2:12" ht="27.75" customHeight="1">
      <c r="B32" s="181" t="s">
        <v>60</v>
      </c>
      <c r="C32" s="182"/>
      <c r="D32" s="182"/>
      <c r="E32" s="181"/>
      <c r="F32" s="23" t="s">
        <v>58</v>
      </c>
      <c r="G32" s="24">
        <v>98</v>
      </c>
      <c r="H32" s="24">
        <f t="shared" si="0"/>
        <v>19.6</v>
      </c>
      <c r="I32" s="29">
        <f t="shared" si="1"/>
        <v>117.6</v>
      </c>
      <c r="J32" s="113">
        <f t="shared" si="2"/>
        <v>105.154</v>
      </c>
      <c r="K32" s="113">
        <f t="shared" si="3"/>
        <v>21.0308</v>
      </c>
      <c r="L32" s="138">
        <f t="shared" si="4"/>
        <v>126.1848</v>
      </c>
    </row>
    <row r="33" spans="2:12" ht="15.75">
      <c r="B33" s="181" t="s">
        <v>54</v>
      </c>
      <c r="C33" s="182"/>
      <c r="D33" s="182"/>
      <c r="E33" s="181"/>
      <c r="F33" s="23" t="s">
        <v>58</v>
      </c>
      <c r="G33" s="24">
        <v>86</v>
      </c>
      <c r="H33" s="24">
        <f t="shared" si="0"/>
        <v>17.2</v>
      </c>
      <c r="I33" s="29">
        <f t="shared" si="1"/>
        <v>103.2</v>
      </c>
      <c r="J33" s="113">
        <f t="shared" si="2"/>
        <v>92.278</v>
      </c>
      <c r="K33" s="113">
        <f t="shared" si="3"/>
        <v>18.4556</v>
      </c>
      <c r="L33" s="138">
        <f t="shared" si="4"/>
        <v>110.73360000000001</v>
      </c>
    </row>
    <row r="34" spans="2:12" ht="15.75">
      <c r="B34" s="181" t="s">
        <v>55</v>
      </c>
      <c r="C34" s="182"/>
      <c r="D34" s="182"/>
      <c r="E34" s="181"/>
      <c r="F34" s="23" t="s">
        <v>58</v>
      </c>
      <c r="G34" s="24">
        <v>18</v>
      </c>
      <c r="H34" s="24">
        <f t="shared" si="0"/>
        <v>3.6</v>
      </c>
      <c r="I34" s="29">
        <f t="shared" si="1"/>
        <v>21.6</v>
      </c>
      <c r="J34" s="113">
        <f t="shared" si="2"/>
        <v>19.314</v>
      </c>
      <c r="K34" s="113">
        <f>J34*20%</f>
        <v>3.8628</v>
      </c>
      <c r="L34" s="138">
        <f t="shared" si="4"/>
        <v>23.1768</v>
      </c>
    </row>
    <row r="35" spans="2:12" ht="15.75">
      <c r="B35" s="181" t="s">
        <v>56</v>
      </c>
      <c r="C35" s="182"/>
      <c r="D35" s="182"/>
      <c r="E35" s="181"/>
      <c r="F35" s="23" t="s">
        <v>58</v>
      </c>
      <c r="G35" s="24">
        <v>17</v>
      </c>
      <c r="H35" s="24">
        <f t="shared" si="0"/>
        <v>3.4000000000000004</v>
      </c>
      <c r="I35" s="29">
        <f t="shared" si="1"/>
        <v>20.4</v>
      </c>
      <c r="J35" s="113">
        <f t="shared" si="2"/>
        <v>18.241</v>
      </c>
      <c r="K35" s="113">
        <f t="shared" si="3"/>
        <v>3.6482</v>
      </c>
      <c r="L35" s="138">
        <f t="shared" si="4"/>
        <v>21.8892</v>
      </c>
    </row>
    <row r="36" spans="2:12" ht="15.75">
      <c r="B36" s="181" t="s">
        <v>57</v>
      </c>
      <c r="C36" s="182"/>
      <c r="D36" s="182"/>
      <c r="E36" s="181"/>
      <c r="F36" s="23" t="s">
        <v>63</v>
      </c>
      <c r="G36" s="24">
        <v>78</v>
      </c>
      <c r="H36" s="24">
        <f t="shared" si="0"/>
        <v>15.600000000000001</v>
      </c>
      <c r="I36" s="29">
        <f t="shared" si="1"/>
        <v>93.6</v>
      </c>
      <c r="J36" s="113">
        <f t="shared" si="2"/>
        <v>83.694</v>
      </c>
      <c r="K36" s="113">
        <f t="shared" si="3"/>
        <v>16.7388</v>
      </c>
      <c r="L36" s="138">
        <f t="shared" si="4"/>
        <v>100.4328</v>
      </c>
    </row>
    <row r="37" spans="2:12" ht="15.75">
      <c r="B37" s="219" t="s">
        <v>64</v>
      </c>
      <c r="C37" s="219"/>
      <c r="D37" s="219"/>
      <c r="E37" s="219"/>
      <c r="F37" s="23" t="s">
        <v>65</v>
      </c>
      <c r="G37" s="24">
        <v>585</v>
      </c>
      <c r="H37" s="24">
        <f t="shared" si="0"/>
        <v>117</v>
      </c>
      <c r="I37" s="29">
        <f t="shared" si="1"/>
        <v>702</v>
      </c>
      <c r="J37" s="113">
        <f t="shared" si="2"/>
        <v>627.705</v>
      </c>
      <c r="K37" s="113">
        <f t="shared" si="3"/>
        <v>125.54100000000001</v>
      </c>
      <c r="L37" s="138">
        <f t="shared" si="4"/>
        <v>753.2460000000001</v>
      </c>
    </row>
    <row r="38" spans="2:12" ht="30" customHeight="1">
      <c r="B38" s="222" t="s">
        <v>66</v>
      </c>
      <c r="C38" s="230"/>
      <c r="D38" s="230"/>
      <c r="E38" s="223"/>
      <c r="F38" s="75"/>
      <c r="G38" s="75"/>
      <c r="H38" s="76"/>
      <c r="I38" s="77"/>
      <c r="J38" s="113"/>
      <c r="K38" s="113"/>
      <c r="L38" s="138"/>
    </row>
    <row r="39" spans="2:12" ht="15.75">
      <c r="B39" s="181" t="s">
        <v>67</v>
      </c>
      <c r="C39" s="182"/>
      <c r="D39" s="182"/>
      <c r="E39" s="181"/>
      <c r="F39" s="23" t="s">
        <v>53</v>
      </c>
      <c r="G39" s="24">
        <v>98</v>
      </c>
      <c r="H39" s="24">
        <f t="shared" si="0"/>
        <v>19.6</v>
      </c>
      <c r="I39" s="29">
        <f t="shared" si="1"/>
        <v>117.6</v>
      </c>
      <c r="J39" s="113">
        <f t="shared" si="2"/>
        <v>105.154</v>
      </c>
      <c r="K39" s="113">
        <f t="shared" si="3"/>
        <v>21.0308</v>
      </c>
      <c r="L39" s="138">
        <f t="shared" si="4"/>
        <v>126.1848</v>
      </c>
    </row>
    <row r="40" spans="2:12" ht="15.75">
      <c r="B40" s="181" t="s">
        <v>68</v>
      </c>
      <c r="C40" s="182"/>
      <c r="D40" s="182"/>
      <c r="E40" s="181"/>
      <c r="F40" s="23" t="s">
        <v>53</v>
      </c>
      <c r="G40" s="24">
        <v>98</v>
      </c>
      <c r="H40" s="24">
        <f t="shared" si="0"/>
        <v>19.6</v>
      </c>
      <c r="I40" s="29">
        <f t="shared" si="1"/>
        <v>117.6</v>
      </c>
      <c r="J40" s="113">
        <f t="shared" si="2"/>
        <v>105.154</v>
      </c>
      <c r="K40" s="113">
        <f t="shared" si="3"/>
        <v>21.0308</v>
      </c>
      <c r="L40" s="138">
        <f t="shared" si="4"/>
        <v>126.1848</v>
      </c>
    </row>
    <row r="41" spans="2:12" ht="15.75">
      <c r="B41" s="181" t="s">
        <v>69</v>
      </c>
      <c r="C41" s="182"/>
      <c r="D41" s="182"/>
      <c r="E41" s="181"/>
      <c r="F41" s="23" t="s">
        <v>53</v>
      </c>
      <c r="G41" s="24">
        <v>86</v>
      </c>
      <c r="H41" s="24">
        <f t="shared" si="0"/>
        <v>17.2</v>
      </c>
      <c r="I41" s="29">
        <f t="shared" si="1"/>
        <v>103.2</v>
      </c>
      <c r="J41" s="113">
        <f t="shared" si="2"/>
        <v>92.278</v>
      </c>
      <c r="K41" s="113">
        <f t="shared" si="3"/>
        <v>18.4556</v>
      </c>
      <c r="L41" s="138">
        <f t="shared" si="4"/>
        <v>110.73360000000001</v>
      </c>
    </row>
    <row r="42" spans="2:12" ht="15.75">
      <c r="B42" s="181" t="s">
        <v>70</v>
      </c>
      <c r="C42" s="182"/>
      <c r="D42" s="182"/>
      <c r="E42" s="181"/>
      <c r="F42" s="23" t="s">
        <v>53</v>
      </c>
      <c r="G42" s="24">
        <v>86</v>
      </c>
      <c r="H42" s="24">
        <f t="shared" si="0"/>
        <v>17.2</v>
      </c>
      <c r="I42" s="29">
        <f t="shared" si="1"/>
        <v>103.2</v>
      </c>
      <c r="J42" s="113">
        <f t="shared" si="2"/>
        <v>92.278</v>
      </c>
      <c r="K42" s="113">
        <f t="shared" si="3"/>
        <v>18.4556</v>
      </c>
      <c r="L42" s="138">
        <f t="shared" si="4"/>
        <v>110.73360000000001</v>
      </c>
    </row>
    <row r="43" spans="2:12" ht="15.75">
      <c r="B43" s="181" t="s">
        <v>71</v>
      </c>
      <c r="C43" s="182"/>
      <c r="D43" s="182"/>
      <c r="E43" s="181"/>
      <c r="F43" s="23" t="s">
        <v>58</v>
      </c>
      <c r="G43" s="24">
        <v>18</v>
      </c>
      <c r="H43" s="24">
        <f t="shared" si="0"/>
        <v>3.6</v>
      </c>
      <c r="I43" s="29">
        <f t="shared" si="1"/>
        <v>21.6</v>
      </c>
      <c r="J43" s="113">
        <f t="shared" si="2"/>
        <v>19.314</v>
      </c>
      <c r="K43" s="113">
        <f t="shared" si="3"/>
        <v>3.8628</v>
      </c>
      <c r="L43" s="138">
        <f t="shared" si="4"/>
        <v>23.1768</v>
      </c>
    </row>
    <row r="44" spans="2:12" ht="15.75">
      <c r="B44" s="181" t="s">
        <v>72</v>
      </c>
      <c r="C44" s="182"/>
      <c r="D44" s="182"/>
      <c r="E44" s="181"/>
      <c r="F44" s="23" t="s">
        <v>58</v>
      </c>
      <c r="G44" s="24">
        <v>17</v>
      </c>
      <c r="H44" s="24">
        <f t="shared" si="0"/>
        <v>3.4000000000000004</v>
      </c>
      <c r="I44" s="29">
        <f t="shared" si="1"/>
        <v>20.4</v>
      </c>
      <c r="J44" s="113">
        <f t="shared" si="2"/>
        <v>18.241</v>
      </c>
      <c r="K44" s="113">
        <f t="shared" si="3"/>
        <v>3.6482</v>
      </c>
      <c r="L44" s="138">
        <f t="shared" si="4"/>
        <v>21.8892</v>
      </c>
    </row>
    <row r="45" spans="2:12" ht="15.75">
      <c r="B45" s="181" t="s">
        <v>73</v>
      </c>
      <c r="C45" s="182"/>
      <c r="D45" s="182"/>
      <c r="E45" s="181"/>
      <c r="F45" s="23" t="s">
        <v>74</v>
      </c>
      <c r="G45" s="24">
        <v>43</v>
      </c>
      <c r="H45" s="24">
        <f t="shared" si="0"/>
        <v>8.6</v>
      </c>
      <c r="I45" s="29">
        <f t="shared" si="1"/>
        <v>51.6</v>
      </c>
      <c r="J45" s="113">
        <f t="shared" si="2"/>
        <v>46.139</v>
      </c>
      <c r="K45" s="113">
        <f t="shared" si="3"/>
        <v>9.2278</v>
      </c>
      <c r="L45" s="138">
        <f t="shared" si="4"/>
        <v>55.366800000000005</v>
      </c>
    </row>
    <row r="46" spans="2:12" ht="15.75">
      <c r="B46" s="181" t="s">
        <v>75</v>
      </c>
      <c r="C46" s="182"/>
      <c r="D46" s="182"/>
      <c r="E46" s="181"/>
      <c r="F46" s="23" t="s">
        <v>76</v>
      </c>
      <c r="G46" s="24">
        <v>17</v>
      </c>
      <c r="H46" s="24">
        <f t="shared" si="0"/>
        <v>3.4000000000000004</v>
      </c>
      <c r="I46" s="29">
        <f t="shared" si="1"/>
        <v>20.4</v>
      </c>
      <c r="J46" s="114">
        <f t="shared" si="2"/>
        <v>18.241</v>
      </c>
      <c r="K46" s="114">
        <f t="shared" si="3"/>
        <v>3.6482</v>
      </c>
      <c r="L46" s="139">
        <f t="shared" si="4"/>
        <v>21.8892</v>
      </c>
    </row>
    <row r="47" spans="2:12" ht="15" customHeight="1">
      <c r="B47" s="220" t="s">
        <v>77</v>
      </c>
      <c r="C47" s="265"/>
      <c r="D47" s="265"/>
      <c r="E47" s="221"/>
      <c r="F47" s="310" t="s">
        <v>53</v>
      </c>
      <c r="G47" s="312">
        <v>133</v>
      </c>
      <c r="H47" s="70"/>
      <c r="I47" s="120"/>
      <c r="J47" s="114"/>
      <c r="K47" s="125"/>
      <c r="L47" s="139"/>
    </row>
    <row r="48" spans="2:12" ht="32.25" customHeight="1">
      <c r="B48" s="188"/>
      <c r="C48" s="189"/>
      <c r="D48" s="189"/>
      <c r="E48" s="190"/>
      <c r="F48" s="311"/>
      <c r="G48" s="300"/>
      <c r="H48" s="6">
        <v>26.6</v>
      </c>
      <c r="I48" s="121">
        <v>159.6</v>
      </c>
      <c r="J48" s="115">
        <v>142.71</v>
      </c>
      <c r="K48" s="127">
        <f>J48*20%</f>
        <v>28.542</v>
      </c>
      <c r="L48" s="140">
        <f t="shared" si="4"/>
        <v>171.252</v>
      </c>
    </row>
    <row r="49" spans="2:12" ht="15.75">
      <c r="B49" s="183" t="s">
        <v>78</v>
      </c>
      <c r="C49" s="184"/>
      <c r="D49" s="184"/>
      <c r="E49" s="185"/>
      <c r="F49" s="82"/>
      <c r="G49" s="82"/>
      <c r="H49" s="82"/>
      <c r="I49" s="83"/>
      <c r="J49" s="115"/>
      <c r="K49" s="115"/>
      <c r="L49" s="140"/>
    </row>
    <row r="50" spans="2:12" ht="26.25" customHeight="1">
      <c r="B50" s="181" t="s">
        <v>60</v>
      </c>
      <c r="C50" s="182"/>
      <c r="D50" s="182"/>
      <c r="E50" s="181"/>
      <c r="F50" s="84" t="s">
        <v>53</v>
      </c>
      <c r="G50" s="24">
        <v>136</v>
      </c>
      <c r="H50" s="24">
        <f aca="true" t="shared" si="5" ref="H50:H55">G50*20%</f>
        <v>27.200000000000003</v>
      </c>
      <c r="I50" s="85">
        <f aca="true" t="shared" si="6" ref="I50:I55">G50+H50</f>
        <v>163.2</v>
      </c>
      <c r="J50" s="113">
        <f t="shared" si="2"/>
        <v>145.928</v>
      </c>
      <c r="K50" s="113">
        <f t="shared" si="3"/>
        <v>29.1856</v>
      </c>
      <c r="L50" s="138">
        <f t="shared" si="4"/>
        <v>175.1136</v>
      </c>
    </row>
    <row r="51" spans="2:12" ht="15.75">
      <c r="B51" s="181" t="s">
        <v>79</v>
      </c>
      <c r="C51" s="182"/>
      <c r="D51" s="182"/>
      <c r="E51" s="181"/>
      <c r="F51" s="23" t="s">
        <v>53</v>
      </c>
      <c r="G51" s="24">
        <v>129</v>
      </c>
      <c r="H51" s="24">
        <f t="shared" si="5"/>
        <v>25.8</v>
      </c>
      <c r="I51" s="85">
        <f t="shared" si="6"/>
        <v>154.8</v>
      </c>
      <c r="J51" s="113">
        <f t="shared" si="2"/>
        <v>138.417</v>
      </c>
      <c r="K51" s="113">
        <f t="shared" si="3"/>
        <v>27.683400000000002</v>
      </c>
      <c r="L51" s="138">
        <f t="shared" si="4"/>
        <v>166.1004</v>
      </c>
    </row>
    <row r="52" spans="2:12" ht="15.75">
      <c r="B52" s="181" t="s">
        <v>80</v>
      </c>
      <c r="C52" s="182"/>
      <c r="D52" s="182"/>
      <c r="E52" s="181"/>
      <c r="F52" s="23" t="s">
        <v>53</v>
      </c>
      <c r="G52" s="24">
        <v>76</v>
      </c>
      <c r="H52" s="24">
        <f t="shared" si="5"/>
        <v>15.200000000000001</v>
      </c>
      <c r="I52" s="85">
        <f t="shared" si="6"/>
        <v>91.2</v>
      </c>
      <c r="J52" s="113">
        <f t="shared" si="2"/>
        <v>81.548</v>
      </c>
      <c r="K52" s="113">
        <f t="shared" si="3"/>
        <v>16.3096</v>
      </c>
      <c r="L52" s="138">
        <f t="shared" si="4"/>
        <v>97.8576</v>
      </c>
    </row>
    <row r="53" spans="2:12" ht="15.75">
      <c r="B53" s="181" t="s">
        <v>81</v>
      </c>
      <c r="C53" s="182"/>
      <c r="D53" s="182"/>
      <c r="E53" s="181"/>
      <c r="F53" s="23" t="s">
        <v>53</v>
      </c>
      <c r="G53" s="24">
        <v>28</v>
      </c>
      <c r="H53" s="24">
        <f t="shared" si="5"/>
        <v>5.6000000000000005</v>
      </c>
      <c r="I53" s="85">
        <f t="shared" si="6"/>
        <v>33.6</v>
      </c>
      <c r="J53" s="113">
        <f t="shared" si="2"/>
        <v>30.044</v>
      </c>
      <c r="K53" s="113">
        <f t="shared" si="3"/>
        <v>6.008800000000001</v>
      </c>
      <c r="L53" s="138">
        <f t="shared" si="4"/>
        <v>36.052800000000005</v>
      </c>
    </row>
    <row r="54" spans="2:12" ht="15.75">
      <c r="B54" s="219" t="s">
        <v>82</v>
      </c>
      <c r="C54" s="219"/>
      <c r="D54" s="219"/>
      <c r="E54" s="219"/>
      <c r="F54" s="23" t="s">
        <v>53</v>
      </c>
      <c r="G54" s="24">
        <v>167</v>
      </c>
      <c r="H54" s="24">
        <f t="shared" si="5"/>
        <v>33.4</v>
      </c>
      <c r="I54" s="85">
        <f t="shared" si="6"/>
        <v>200.4</v>
      </c>
      <c r="J54" s="113">
        <f t="shared" si="2"/>
        <v>179.191</v>
      </c>
      <c r="K54" s="113">
        <f t="shared" si="3"/>
        <v>35.8382</v>
      </c>
      <c r="L54" s="138">
        <f t="shared" si="4"/>
        <v>215.0292</v>
      </c>
    </row>
    <row r="55" spans="2:12" ht="14.25" customHeight="1">
      <c r="B55" s="219" t="s">
        <v>83</v>
      </c>
      <c r="C55" s="219"/>
      <c r="D55" s="219"/>
      <c r="E55" s="219"/>
      <c r="F55" s="23" t="s">
        <v>84</v>
      </c>
      <c r="G55" s="24">
        <v>111</v>
      </c>
      <c r="H55" s="24">
        <f t="shared" si="5"/>
        <v>22.200000000000003</v>
      </c>
      <c r="I55" s="85">
        <f t="shared" si="6"/>
        <v>133.2</v>
      </c>
      <c r="J55" s="113">
        <f t="shared" si="2"/>
        <v>119.103</v>
      </c>
      <c r="K55" s="113">
        <f t="shared" si="3"/>
        <v>23.8206</v>
      </c>
      <c r="L55" s="138">
        <f t="shared" si="4"/>
        <v>142.9236</v>
      </c>
    </row>
    <row r="56" spans="2:12" ht="15.75">
      <c r="B56" s="183" t="s">
        <v>85</v>
      </c>
      <c r="C56" s="184"/>
      <c r="D56" s="184"/>
      <c r="E56" s="185"/>
      <c r="F56" s="82"/>
      <c r="G56" s="82"/>
      <c r="H56" s="82"/>
      <c r="I56" s="83"/>
      <c r="J56" s="113">
        <f>G56*7.3%+G56</f>
        <v>0</v>
      </c>
      <c r="K56" s="113">
        <f t="shared" si="3"/>
        <v>0</v>
      </c>
      <c r="L56" s="138">
        <f t="shared" si="4"/>
        <v>0</v>
      </c>
    </row>
    <row r="57" spans="2:12" ht="15.75">
      <c r="B57" s="181" t="s">
        <v>86</v>
      </c>
      <c r="C57" s="182"/>
      <c r="D57" s="182"/>
      <c r="E57" s="181"/>
      <c r="F57" s="23" t="s">
        <v>53</v>
      </c>
      <c r="G57" s="24">
        <v>72</v>
      </c>
      <c r="H57" s="24">
        <f>G57*20%</f>
        <v>14.4</v>
      </c>
      <c r="I57" s="29">
        <f>G57+H57</f>
        <v>86.4</v>
      </c>
      <c r="J57" s="113">
        <f t="shared" si="2"/>
        <v>77.256</v>
      </c>
      <c r="K57" s="113">
        <f t="shared" si="3"/>
        <v>15.4512</v>
      </c>
      <c r="L57" s="138">
        <f>J57*20%+J57</f>
        <v>92.7072</v>
      </c>
    </row>
    <row r="58" spans="2:12" ht="30" customHeight="1">
      <c r="B58" s="181" t="s">
        <v>87</v>
      </c>
      <c r="C58" s="182"/>
      <c r="D58" s="182"/>
      <c r="E58" s="181"/>
      <c r="F58" s="23" t="s">
        <v>53</v>
      </c>
      <c r="G58" s="24">
        <v>254</v>
      </c>
      <c r="H58" s="24">
        <f>G58*20%</f>
        <v>50.800000000000004</v>
      </c>
      <c r="I58" s="29">
        <f>G58+H58</f>
        <v>304.8</v>
      </c>
      <c r="J58" s="113">
        <f t="shared" si="2"/>
        <v>272.542</v>
      </c>
      <c r="K58" s="113">
        <f t="shared" si="3"/>
        <v>54.508399999999995</v>
      </c>
      <c r="L58" s="138">
        <f t="shared" si="4"/>
        <v>327.05039999999997</v>
      </c>
    </row>
    <row r="59" spans="2:12" ht="15" customHeight="1">
      <c r="B59" s="205" t="s">
        <v>88</v>
      </c>
      <c r="C59" s="206"/>
      <c r="D59" s="206"/>
      <c r="E59" s="207"/>
      <c r="F59" s="37" t="s">
        <v>53</v>
      </c>
      <c r="G59" s="38">
        <v>56</v>
      </c>
      <c r="H59" s="38">
        <f>G59*20%</f>
        <v>11.200000000000001</v>
      </c>
      <c r="I59" s="40">
        <f>G59+H59</f>
        <v>67.2</v>
      </c>
      <c r="J59" s="114">
        <f t="shared" si="2"/>
        <v>60.088</v>
      </c>
      <c r="K59" s="114">
        <f t="shared" si="3"/>
        <v>12.017600000000002</v>
      </c>
      <c r="L59" s="139">
        <f t="shared" si="4"/>
        <v>72.10560000000001</v>
      </c>
    </row>
    <row r="60" spans="2:12" ht="12.75">
      <c r="B60" s="205" t="s">
        <v>89</v>
      </c>
      <c r="C60" s="206"/>
      <c r="D60" s="206"/>
      <c r="E60" s="207"/>
      <c r="F60" s="280" t="s">
        <v>90</v>
      </c>
      <c r="G60" s="299">
        <v>222</v>
      </c>
      <c r="H60" s="299">
        <f>G60*20%</f>
        <v>44.400000000000006</v>
      </c>
      <c r="I60" s="301">
        <f>G60+H60</f>
        <v>266.4</v>
      </c>
      <c r="J60" s="124"/>
      <c r="K60" s="114"/>
      <c r="L60" s="145"/>
    </row>
    <row r="61" spans="2:12" ht="15.75" customHeight="1">
      <c r="B61" s="188"/>
      <c r="C61" s="189"/>
      <c r="D61" s="189"/>
      <c r="E61" s="190"/>
      <c r="F61" s="309"/>
      <c r="G61" s="300"/>
      <c r="H61" s="300"/>
      <c r="I61" s="302"/>
      <c r="J61" s="126">
        <v>238.21</v>
      </c>
      <c r="K61" s="115">
        <f t="shared" si="3"/>
        <v>47.642</v>
      </c>
      <c r="L61" s="146">
        <f t="shared" si="4"/>
        <v>285.85200000000003</v>
      </c>
    </row>
    <row r="62" spans="2:12" ht="58.5" customHeight="1">
      <c r="B62" s="303" t="s">
        <v>91</v>
      </c>
      <c r="C62" s="304"/>
      <c r="D62" s="304"/>
      <c r="E62" s="305"/>
      <c r="F62" s="28" t="s">
        <v>92</v>
      </c>
      <c r="G62" s="24">
        <v>250</v>
      </c>
      <c r="H62" s="24">
        <f>G62*20%</f>
        <v>50</v>
      </c>
      <c r="I62" s="29">
        <f>G62+H62</f>
        <v>300</v>
      </c>
      <c r="J62" s="115">
        <f>G62*7.3%+G62</f>
        <v>268.25</v>
      </c>
      <c r="K62" s="115">
        <f>J62*20%</f>
        <v>53.650000000000006</v>
      </c>
      <c r="L62" s="140">
        <f t="shared" si="4"/>
        <v>321.9</v>
      </c>
    </row>
    <row r="63" spans="2:12" ht="78" customHeight="1">
      <c r="B63" s="306" t="s">
        <v>93</v>
      </c>
      <c r="C63" s="307"/>
      <c r="D63" s="307"/>
      <c r="E63" s="308"/>
      <c r="F63" s="28" t="s">
        <v>92</v>
      </c>
      <c r="G63" s="6">
        <v>600</v>
      </c>
      <c r="H63" s="6">
        <f>G63*20%</f>
        <v>120</v>
      </c>
      <c r="I63" s="30">
        <f>G63+H63</f>
        <v>720</v>
      </c>
      <c r="J63" s="113">
        <f t="shared" si="2"/>
        <v>643.8</v>
      </c>
      <c r="K63" s="113">
        <f t="shared" si="3"/>
        <v>128.76</v>
      </c>
      <c r="L63" s="138">
        <f t="shared" si="4"/>
        <v>772.56</v>
      </c>
    </row>
    <row r="64" spans="2:12" ht="15.75">
      <c r="B64" s="296" t="s">
        <v>94</v>
      </c>
      <c r="C64" s="297"/>
      <c r="D64" s="297"/>
      <c r="E64" s="298"/>
      <c r="F64" s="37"/>
      <c r="G64" s="37"/>
      <c r="H64" s="37"/>
      <c r="I64" s="37"/>
      <c r="J64" s="113"/>
      <c r="K64" s="113"/>
      <c r="L64" s="138"/>
    </row>
    <row r="65" spans="2:12" ht="15.75">
      <c r="B65" s="183" t="s">
        <v>95</v>
      </c>
      <c r="C65" s="184"/>
      <c r="D65" s="184"/>
      <c r="E65" s="185"/>
      <c r="F65" s="82"/>
      <c r="G65" s="82"/>
      <c r="H65" s="82"/>
      <c r="I65" s="82"/>
      <c r="J65" s="113"/>
      <c r="K65" s="113"/>
      <c r="L65" s="138"/>
    </row>
    <row r="66" spans="2:12" ht="15.75">
      <c r="B66" s="181" t="s">
        <v>96</v>
      </c>
      <c r="C66" s="182"/>
      <c r="D66" s="182"/>
      <c r="E66" s="181"/>
      <c r="F66" s="23" t="s">
        <v>97</v>
      </c>
      <c r="G66" s="24">
        <v>102</v>
      </c>
      <c r="H66" s="24">
        <f>G66*20%</f>
        <v>20.400000000000002</v>
      </c>
      <c r="I66" s="29">
        <f>G66+H66</f>
        <v>122.4</v>
      </c>
      <c r="J66" s="113">
        <f t="shared" si="2"/>
        <v>109.446</v>
      </c>
      <c r="K66" s="113">
        <f t="shared" si="3"/>
        <v>21.889200000000002</v>
      </c>
      <c r="L66" s="138">
        <f t="shared" si="4"/>
        <v>131.3352</v>
      </c>
    </row>
    <row r="67" spans="2:12" ht="15.75">
      <c r="B67" s="181" t="s">
        <v>98</v>
      </c>
      <c r="C67" s="182"/>
      <c r="D67" s="182"/>
      <c r="E67" s="181"/>
      <c r="F67" s="23" t="s">
        <v>97</v>
      </c>
      <c r="G67" s="24">
        <v>55</v>
      </c>
      <c r="H67" s="24">
        <f aca="true" t="shared" si="7" ref="H67:H110">G67*20%</f>
        <v>11</v>
      </c>
      <c r="I67" s="29">
        <f aca="true" t="shared" si="8" ref="I67:I110">G67+H67</f>
        <v>66</v>
      </c>
      <c r="J67" s="113">
        <f>G67*7.3%+G67</f>
        <v>59.015</v>
      </c>
      <c r="K67" s="113">
        <f t="shared" si="3"/>
        <v>11.803</v>
      </c>
      <c r="L67" s="138">
        <f t="shared" si="4"/>
        <v>70.818</v>
      </c>
    </row>
    <row r="68" spans="2:12" ht="15.75">
      <c r="B68" s="181" t="s">
        <v>99</v>
      </c>
      <c r="C68" s="182"/>
      <c r="D68" s="182"/>
      <c r="E68" s="181"/>
      <c r="F68" s="23" t="s">
        <v>97</v>
      </c>
      <c r="G68" s="24">
        <v>42</v>
      </c>
      <c r="H68" s="24">
        <f t="shared" si="7"/>
        <v>8.4</v>
      </c>
      <c r="I68" s="29">
        <f t="shared" si="8"/>
        <v>50.4</v>
      </c>
      <c r="J68" s="113">
        <f t="shared" si="2"/>
        <v>45.066</v>
      </c>
      <c r="K68" s="113">
        <f t="shared" si="3"/>
        <v>9.013200000000001</v>
      </c>
      <c r="L68" s="138">
        <f t="shared" si="4"/>
        <v>54.0792</v>
      </c>
    </row>
    <row r="69" spans="2:12" ht="15.75">
      <c r="B69" s="181" t="s">
        <v>100</v>
      </c>
      <c r="C69" s="182"/>
      <c r="D69" s="182"/>
      <c r="E69" s="181"/>
      <c r="F69" s="23" t="s">
        <v>97</v>
      </c>
      <c r="G69" s="24">
        <v>85</v>
      </c>
      <c r="H69" s="24">
        <f t="shared" si="7"/>
        <v>17</v>
      </c>
      <c r="I69" s="29">
        <f t="shared" si="8"/>
        <v>102</v>
      </c>
      <c r="J69" s="113">
        <f t="shared" si="2"/>
        <v>91.205</v>
      </c>
      <c r="K69" s="113">
        <f t="shared" si="3"/>
        <v>18.241</v>
      </c>
      <c r="L69" s="138">
        <f t="shared" si="4"/>
        <v>109.446</v>
      </c>
    </row>
    <row r="70" spans="2:12" ht="15.75">
      <c r="B70" s="181" t="s">
        <v>101</v>
      </c>
      <c r="C70" s="182"/>
      <c r="D70" s="182"/>
      <c r="E70" s="181"/>
      <c r="F70" s="23" t="s">
        <v>97</v>
      </c>
      <c r="G70" s="24">
        <v>339</v>
      </c>
      <c r="H70" s="24">
        <f t="shared" si="7"/>
        <v>67.8</v>
      </c>
      <c r="I70" s="29">
        <f t="shared" si="8"/>
        <v>406.8</v>
      </c>
      <c r="J70" s="113">
        <f t="shared" si="2"/>
        <v>363.747</v>
      </c>
      <c r="K70" s="113">
        <f t="shared" si="3"/>
        <v>72.74940000000001</v>
      </c>
      <c r="L70" s="138">
        <f t="shared" si="4"/>
        <v>436.4964</v>
      </c>
    </row>
    <row r="71" spans="2:12" ht="15.75">
      <c r="B71" s="181" t="s">
        <v>102</v>
      </c>
      <c r="C71" s="182"/>
      <c r="D71" s="182"/>
      <c r="E71" s="181"/>
      <c r="F71" s="23" t="s">
        <v>97</v>
      </c>
      <c r="G71" s="24">
        <v>55</v>
      </c>
      <c r="H71" s="24">
        <f t="shared" si="7"/>
        <v>11</v>
      </c>
      <c r="I71" s="29">
        <f t="shared" si="8"/>
        <v>66</v>
      </c>
      <c r="J71" s="113">
        <f t="shared" si="2"/>
        <v>59.015</v>
      </c>
      <c r="K71" s="113">
        <f t="shared" si="3"/>
        <v>11.803</v>
      </c>
      <c r="L71" s="138">
        <f t="shared" si="4"/>
        <v>70.818</v>
      </c>
    </row>
    <row r="72" spans="2:12" ht="15.75">
      <c r="B72" s="181" t="s">
        <v>103</v>
      </c>
      <c r="C72" s="182"/>
      <c r="D72" s="182"/>
      <c r="E72" s="181"/>
      <c r="F72" s="23" t="s">
        <v>97</v>
      </c>
      <c r="G72" s="24">
        <v>38</v>
      </c>
      <c r="H72" s="24">
        <f t="shared" si="7"/>
        <v>7.6000000000000005</v>
      </c>
      <c r="I72" s="29">
        <f t="shared" si="8"/>
        <v>45.6</v>
      </c>
      <c r="J72" s="113">
        <f t="shared" si="2"/>
        <v>40.774</v>
      </c>
      <c r="K72" s="113">
        <f t="shared" si="3"/>
        <v>8.1548</v>
      </c>
      <c r="L72" s="138">
        <f t="shared" si="4"/>
        <v>48.9288</v>
      </c>
    </row>
    <row r="73" spans="2:12" ht="15.75">
      <c r="B73" s="181" t="s">
        <v>104</v>
      </c>
      <c r="C73" s="182"/>
      <c r="D73" s="182"/>
      <c r="E73" s="181"/>
      <c r="F73" s="23" t="s">
        <v>97</v>
      </c>
      <c r="G73" s="24">
        <v>212</v>
      </c>
      <c r="H73" s="24">
        <f t="shared" si="7"/>
        <v>42.400000000000006</v>
      </c>
      <c r="I73" s="29">
        <f t="shared" si="8"/>
        <v>254.4</v>
      </c>
      <c r="J73" s="113">
        <f t="shared" si="2"/>
        <v>227.476</v>
      </c>
      <c r="K73" s="113">
        <f t="shared" si="3"/>
        <v>45.495200000000004</v>
      </c>
      <c r="L73" s="138">
        <f t="shared" si="4"/>
        <v>272.9712</v>
      </c>
    </row>
    <row r="74" spans="2:12" ht="15.75">
      <c r="B74" s="177" t="s">
        <v>105</v>
      </c>
      <c r="C74" s="178"/>
      <c r="D74" s="178"/>
      <c r="E74" s="177"/>
      <c r="F74" s="23" t="s">
        <v>106</v>
      </c>
      <c r="G74" s="24">
        <v>100</v>
      </c>
      <c r="H74" s="24">
        <f t="shared" si="7"/>
        <v>20</v>
      </c>
      <c r="I74" s="29">
        <f t="shared" si="8"/>
        <v>120</v>
      </c>
      <c r="J74" s="113">
        <f t="shared" si="2"/>
        <v>107.3</v>
      </c>
      <c r="K74" s="113">
        <f t="shared" si="3"/>
        <v>21.46</v>
      </c>
      <c r="L74" s="138">
        <f t="shared" si="4"/>
        <v>128.76</v>
      </c>
    </row>
    <row r="75" spans="2:12" ht="15.75">
      <c r="B75" s="181" t="s">
        <v>107</v>
      </c>
      <c r="C75" s="182"/>
      <c r="D75" s="182"/>
      <c r="E75" s="181"/>
      <c r="F75" s="23" t="s">
        <v>97</v>
      </c>
      <c r="G75" s="24">
        <v>33</v>
      </c>
      <c r="H75" s="24">
        <f t="shared" si="7"/>
        <v>6.6000000000000005</v>
      </c>
      <c r="I75" s="29">
        <f t="shared" si="8"/>
        <v>39.6</v>
      </c>
      <c r="J75" s="113">
        <f t="shared" si="2"/>
        <v>35.409</v>
      </c>
      <c r="K75" s="113">
        <f t="shared" si="3"/>
        <v>7.0818</v>
      </c>
      <c r="L75" s="138">
        <f t="shared" si="4"/>
        <v>42.4908</v>
      </c>
    </row>
    <row r="76" spans="2:12" ht="32.25" customHeight="1">
      <c r="B76" s="181" t="s">
        <v>108</v>
      </c>
      <c r="C76" s="182"/>
      <c r="D76" s="182"/>
      <c r="E76" s="181"/>
      <c r="F76" s="50" t="s">
        <v>84</v>
      </c>
      <c r="G76" s="24">
        <v>28</v>
      </c>
      <c r="H76" s="24">
        <f t="shared" si="7"/>
        <v>5.6000000000000005</v>
      </c>
      <c r="I76" s="29">
        <f t="shared" si="8"/>
        <v>33.6</v>
      </c>
      <c r="J76" s="113">
        <f t="shared" si="2"/>
        <v>30.044</v>
      </c>
      <c r="K76" s="113">
        <f t="shared" si="3"/>
        <v>6.008800000000001</v>
      </c>
      <c r="L76" s="138">
        <f t="shared" si="4"/>
        <v>36.052800000000005</v>
      </c>
    </row>
    <row r="77" spans="2:12" ht="30" customHeight="1">
      <c r="B77" s="222" t="s">
        <v>109</v>
      </c>
      <c r="C77" s="230"/>
      <c r="D77" s="230"/>
      <c r="E77" s="223"/>
      <c r="F77" s="326" t="s">
        <v>110</v>
      </c>
      <c r="G77" s="86">
        <v>194</v>
      </c>
      <c r="H77" s="76">
        <f t="shared" si="7"/>
        <v>38.800000000000004</v>
      </c>
      <c r="I77" s="77">
        <f t="shared" si="8"/>
        <v>232.8</v>
      </c>
      <c r="J77" s="113">
        <f>G77*7.3%+G77</f>
        <v>208.162</v>
      </c>
      <c r="K77" s="113">
        <f>J77*20%</f>
        <v>41.632400000000004</v>
      </c>
      <c r="L77" s="138">
        <f>J77*20%+J77</f>
        <v>249.7944</v>
      </c>
    </row>
    <row r="78" spans="2:12" ht="15.75">
      <c r="B78" s="181" t="s">
        <v>111</v>
      </c>
      <c r="C78" s="181"/>
      <c r="D78" s="181"/>
      <c r="E78" s="181"/>
      <c r="F78" s="23" t="s">
        <v>53</v>
      </c>
      <c r="G78" s="24">
        <v>42</v>
      </c>
      <c r="H78" s="24">
        <f t="shared" si="7"/>
        <v>8.4</v>
      </c>
      <c r="I78" s="29">
        <f t="shared" si="8"/>
        <v>50.4</v>
      </c>
      <c r="J78" s="113">
        <f t="shared" si="2"/>
        <v>45.066</v>
      </c>
      <c r="K78" s="113">
        <f t="shared" si="3"/>
        <v>9.013200000000001</v>
      </c>
      <c r="L78" s="138">
        <f t="shared" si="4"/>
        <v>54.0792</v>
      </c>
    </row>
    <row r="79" spans="2:12" ht="15.75">
      <c r="B79" s="181" t="s">
        <v>112</v>
      </c>
      <c r="C79" s="181"/>
      <c r="D79" s="181"/>
      <c r="E79" s="181"/>
      <c r="F79" s="23" t="s">
        <v>53</v>
      </c>
      <c r="G79" s="24">
        <v>85</v>
      </c>
      <c r="H79" s="24">
        <f t="shared" si="7"/>
        <v>17</v>
      </c>
      <c r="I79" s="29">
        <f t="shared" si="8"/>
        <v>102</v>
      </c>
      <c r="J79" s="113">
        <f aca="true" t="shared" si="9" ref="J79:J142">G79*7.3%+G79</f>
        <v>91.205</v>
      </c>
      <c r="K79" s="113">
        <f aca="true" t="shared" si="10" ref="K79:K102">J79*20%</f>
        <v>18.241</v>
      </c>
      <c r="L79" s="138">
        <f aca="true" t="shared" si="11" ref="L79:L93">J79*20%+J79</f>
        <v>109.446</v>
      </c>
    </row>
    <row r="80" spans="2:12" ht="16.5" customHeight="1">
      <c r="B80" s="181" t="s">
        <v>113</v>
      </c>
      <c r="C80" s="181"/>
      <c r="D80" s="181"/>
      <c r="E80" s="181"/>
      <c r="F80" s="23" t="s">
        <v>53</v>
      </c>
      <c r="G80" s="24">
        <v>85</v>
      </c>
      <c r="H80" s="24">
        <f t="shared" si="7"/>
        <v>17</v>
      </c>
      <c r="I80" s="29">
        <f t="shared" si="8"/>
        <v>102</v>
      </c>
      <c r="J80" s="113">
        <f t="shared" si="9"/>
        <v>91.205</v>
      </c>
      <c r="K80" s="113">
        <f t="shared" si="10"/>
        <v>18.241</v>
      </c>
      <c r="L80" s="138">
        <f t="shared" si="11"/>
        <v>109.446</v>
      </c>
    </row>
    <row r="81" spans="2:12" ht="15.75">
      <c r="B81" s="181" t="s">
        <v>114</v>
      </c>
      <c r="C81" s="181"/>
      <c r="D81" s="181"/>
      <c r="E81" s="181"/>
      <c r="F81" s="23" t="s">
        <v>53</v>
      </c>
      <c r="G81" s="24">
        <v>85</v>
      </c>
      <c r="H81" s="24">
        <f t="shared" si="7"/>
        <v>17</v>
      </c>
      <c r="I81" s="29">
        <f t="shared" si="8"/>
        <v>102</v>
      </c>
      <c r="J81" s="113">
        <f t="shared" si="9"/>
        <v>91.205</v>
      </c>
      <c r="K81" s="113">
        <f t="shared" si="10"/>
        <v>18.241</v>
      </c>
      <c r="L81" s="138">
        <f t="shared" si="11"/>
        <v>109.446</v>
      </c>
    </row>
    <row r="82" spans="2:12" ht="15.75">
      <c r="B82" s="181" t="s">
        <v>115</v>
      </c>
      <c r="C82" s="181"/>
      <c r="D82" s="181"/>
      <c r="E82" s="181"/>
      <c r="F82" s="23" t="s">
        <v>53</v>
      </c>
      <c r="G82" s="24">
        <v>93</v>
      </c>
      <c r="H82" s="24">
        <f t="shared" si="7"/>
        <v>18.6</v>
      </c>
      <c r="I82" s="29">
        <f t="shared" si="8"/>
        <v>111.6</v>
      </c>
      <c r="J82" s="113">
        <f t="shared" si="9"/>
        <v>99.789</v>
      </c>
      <c r="K82" s="113">
        <f t="shared" si="10"/>
        <v>19.957800000000002</v>
      </c>
      <c r="L82" s="138">
        <f t="shared" si="11"/>
        <v>119.74680000000001</v>
      </c>
    </row>
    <row r="83" spans="2:12" ht="15.75">
      <c r="B83" s="181" t="s">
        <v>116</v>
      </c>
      <c r="C83" s="181"/>
      <c r="D83" s="181"/>
      <c r="E83" s="181"/>
      <c r="F83" s="23" t="s">
        <v>53</v>
      </c>
      <c r="G83" s="24">
        <v>73</v>
      </c>
      <c r="H83" s="24">
        <f t="shared" si="7"/>
        <v>14.600000000000001</v>
      </c>
      <c r="I83" s="29">
        <f t="shared" si="8"/>
        <v>87.6</v>
      </c>
      <c r="J83" s="113">
        <f t="shared" si="9"/>
        <v>78.329</v>
      </c>
      <c r="K83" s="113">
        <f t="shared" si="10"/>
        <v>15.665799999999999</v>
      </c>
      <c r="L83" s="138">
        <f t="shared" si="11"/>
        <v>93.9948</v>
      </c>
    </row>
    <row r="84" spans="2:12" ht="15.75">
      <c r="B84" s="181" t="s">
        <v>117</v>
      </c>
      <c r="C84" s="181"/>
      <c r="D84" s="181"/>
      <c r="E84" s="181"/>
      <c r="F84" s="23" t="s">
        <v>53</v>
      </c>
      <c r="G84" s="24">
        <v>52</v>
      </c>
      <c r="H84" s="24">
        <f t="shared" si="7"/>
        <v>10.4</v>
      </c>
      <c r="I84" s="29">
        <f t="shared" si="8"/>
        <v>62.4</v>
      </c>
      <c r="J84" s="113">
        <f t="shared" si="9"/>
        <v>55.796</v>
      </c>
      <c r="K84" s="113">
        <f t="shared" si="10"/>
        <v>11.1592</v>
      </c>
      <c r="L84" s="138">
        <f t="shared" si="11"/>
        <v>66.9552</v>
      </c>
    </row>
    <row r="85" spans="2:12" ht="15.75">
      <c r="B85" s="181" t="s">
        <v>118</v>
      </c>
      <c r="C85" s="181"/>
      <c r="D85" s="181"/>
      <c r="E85" s="181"/>
      <c r="F85" s="23" t="s">
        <v>97</v>
      </c>
      <c r="G85" s="51">
        <v>119</v>
      </c>
      <c r="H85" s="24">
        <f t="shared" si="7"/>
        <v>23.8</v>
      </c>
      <c r="I85" s="29">
        <f t="shared" si="8"/>
        <v>142.8</v>
      </c>
      <c r="J85" s="113">
        <f t="shared" si="9"/>
        <v>127.687</v>
      </c>
      <c r="K85" s="113">
        <f t="shared" si="10"/>
        <v>25.5374</v>
      </c>
      <c r="L85" s="138">
        <f t="shared" si="11"/>
        <v>153.2244</v>
      </c>
    </row>
    <row r="86" spans="2:12" ht="15.75">
      <c r="B86" s="181" t="s">
        <v>119</v>
      </c>
      <c r="C86" s="181"/>
      <c r="D86" s="181"/>
      <c r="E86" s="181"/>
      <c r="F86" s="23" t="s">
        <v>53</v>
      </c>
      <c r="G86" s="24">
        <v>254</v>
      </c>
      <c r="H86" s="24">
        <f t="shared" si="7"/>
        <v>50.800000000000004</v>
      </c>
      <c r="I86" s="29">
        <f t="shared" si="8"/>
        <v>304.8</v>
      </c>
      <c r="J86" s="113">
        <f t="shared" si="9"/>
        <v>272.542</v>
      </c>
      <c r="K86" s="113">
        <f t="shared" si="10"/>
        <v>54.508399999999995</v>
      </c>
      <c r="L86" s="138">
        <f t="shared" si="11"/>
        <v>327.05039999999997</v>
      </c>
    </row>
    <row r="87" spans="2:12" ht="15.75">
      <c r="B87" s="181" t="s">
        <v>120</v>
      </c>
      <c r="C87" s="181"/>
      <c r="D87" s="181"/>
      <c r="E87" s="181"/>
      <c r="F87" s="23" t="s">
        <v>121</v>
      </c>
      <c r="G87" s="24">
        <v>85</v>
      </c>
      <c r="H87" s="24">
        <f t="shared" si="7"/>
        <v>17</v>
      </c>
      <c r="I87" s="29">
        <f t="shared" si="8"/>
        <v>102</v>
      </c>
      <c r="J87" s="113">
        <f t="shared" si="9"/>
        <v>91.205</v>
      </c>
      <c r="K87" s="113">
        <f t="shared" si="10"/>
        <v>18.241</v>
      </c>
      <c r="L87" s="138">
        <f t="shared" si="11"/>
        <v>109.446</v>
      </c>
    </row>
    <row r="88" spans="2:12" ht="28.5" customHeight="1">
      <c r="B88" s="181" t="s">
        <v>122</v>
      </c>
      <c r="C88" s="181"/>
      <c r="D88" s="181"/>
      <c r="E88" s="181"/>
      <c r="F88" s="50" t="s">
        <v>123</v>
      </c>
      <c r="G88" s="24">
        <v>343</v>
      </c>
      <c r="H88" s="24">
        <f t="shared" si="7"/>
        <v>68.60000000000001</v>
      </c>
      <c r="I88" s="29">
        <f t="shared" si="8"/>
        <v>411.6</v>
      </c>
      <c r="J88" s="113">
        <f t="shared" si="9"/>
        <v>368.039</v>
      </c>
      <c r="K88" s="113">
        <f t="shared" si="10"/>
        <v>73.6078</v>
      </c>
      <c r="L88" s="138">
        <f t="shared" si="11"/>
        <v>441.6468</v>
      </c>
    </row>
    <row r="89" spans="2:12" ht="15.75">
      <c r="B89" s="181" t="s">
        <v>124</v>
      </c>
      <c r="C89" s="181"/>
      <c r="D89" s="181"/>
      <c r="E89" s="181"/>
      <c r="F89" s="23" t="s">
        <v>125</v>
      </c>
      <c r="G89" s="24">
        <v>300</v>
      </c>
      <c r="H89" s="24">
        <f t="shared" si="7"/>
        <v>60</v>
      </c>
      <c r="I89" s="29">
        <f t="shared" si="8"/>
        <v>360</v>
      </c>
      <c r="J89" s="113">
        <f t="shared" si="9"/>
        <v>321.9</v>
      </c>
      <c r="K89" s="113">
        <f t="shared" si="10"/>
        <v>64.38</v>
      </c>
      <c r="L89" s="138">
        <f t="shared" si="11"/>
        <v>386.28</v>
      </c>
    </row>
    <row r="90" spans="2:12" ht="15.75">
      <c r="B90" s="181" t="s">
        <v>126</v>
      </c>
      <c r="C90" s="181"/>
      <c r="D90" s="181"/>
      <c r="E90" s="181"/>
      <c r="F90" s="23" t="s">
        <v>53</v>
      </c>
      <c r="G90" s="24">
        <v>355</v>
      </c>
      <c r="H90" s="24">
        <f t="shared" si="7"/>
        <v>71</v>
      </c>
      <c r="I90" s="29">
        <f t="shared" si="8"/>
        <v>426</v>
      </c>
      <c r="J90" s="113">
        <f t="shared" si="9"/>
        <v>380.915</v>
      </c>
      <c r="K90" s="113">
        <f t="shared" si="10"/>
        <v>76.183</v>
      </c>
      <c r="L90" s="138">
        <f t="shared" si="11"/>
        <v>457.098</v>
      </c>
    </row>
    <row r="91" spans="2:12" ht="15.75">
      <c r="B91" s="181" t="s">
        <v>127</v>
      </c>
      <c r="C91" s="181"/>
      <c r="D91" s="181"/>
      <c r="E91" s="181"/>
      <c r="F91" s="23" t="s">
        <v>53</v>
      </c>
      <c r="G91" s="24">
        <v>56</v>
      </c>
      <c r="H91" s="24">
        <f t="shared" si="7"/>
        <v>11.200000000000001</v>
      </c>
      <c r="I91" s="29">
        <f t="shared" si="8"/>
        <v>67.2</v>
      </c>
      <c r="J91" s="113">
        <f t="shared" si="9"/>
        <v>60.088</v>
      </c>
      <c r="K91" s="113">
        <f t="shared" si="10"/>
        <v>12.017600000000002</v>
      </c>
      <c r="L91" s="138">
        <f t="shared" si="11"/>
        <v>72.10560000000001</v>
      </c>
    </row>
    <row r="92" spans="2:12" ht="15.75">
      <c r="B92" s="181" t="s">
        <v>128</v>
      </c>
      <c r="C92" s="181"/>
      <c r="D92" s="181"/>
      <c r="E92" s="181"/>
      <c r="F92" s="23" t="s">
        <v>53</v>
      </c>
      <c r="G92" s="24">
        <v>343</v>
      </c>
      <c r="H92" s="24">
        <f t="shared" si="7"/>
        <v>68.60000000000001</v>
      </c>
      <c r="I92" s="29">
        <f t="shared" si="8"/>
        <v>411.6</v>
      </c>
      <c r="J92" s="113">
        <f t="shared" si="9"/>
        <v>368.039</v>
      </c>
      <c r="K92" s="113">
        <f t="shared" si="10"/>
        <v>73.6078</v>
      </c>
      <c r="L92" s="138">
        <f t="shared" si="11"/>
        <v>441.6468</v>
      </c>
    </row>
    <row r="93" spans="2:12" ht="15.75">
      <c r="B93" s="181" t="s">
        <v>129</v>
      </c>
      <c r="C93" s="181"/>
      <c r="D93" s="181"/>
      <c r="E93" s="181"/>
      <c r="F93" s="23" t="s">
        <v>53</v>
      </c>
      <c r="G93" s="24">
        <v>500</v>
      </c>
      <c r="H93" s="24">
        <f t="shared" si="7"/>
        <v>100</v>
      </c>
      <c r="I93" s="29">
        <f t="shared" si="8"/>
        <v>600</v>
      </c>
      <c r="J93" s="113">
        <f t="shared" si="9"/>
        <v>536.5</v>
      </c>
      <c r="K93" s="113">
        <f t="shared" si="10"/>
        <v>107.30000000000001</v>
      </c>
      <c r="L93" s="138">
        <f t="shared" si="11"/>
        <v>643.8</v>
      </c>
    </row>
    <row r="94" spans="2:12" ht="15.75">
      <c r="B94" s="181" t="s">
        <v>130</v>
      </c>
      <c r="C94" s="181"/>
      <c r="D94" s="181"/>
      <c r="E94" s="181"/>
      <c r="F94" s="23" t="s">
        <v>53</v>
      </c>
      <c r="G94" s="24">
        <v>333</v>
      </c>
      <c r="H94" s="24">
        <f t="shared" si="7"/>
        <v>66.60000000000001</v>
      </c>
      <c r="I94" s="29">
        <f t="shared" si="8"/>
        <v>399.6</v>
      </c>
      <c r="J94" s="113">
        <f t="shared" si="9"/>
        <v>357.30899999999997</v>
      </c>
      <c r="K94" s="113">
        <f t="shared" si="10"/>
        <v>71.4618</v>
      </c>
      <c r="L94" s="138">
        <f>J94*20%+J94</f>
        <v>428.77079999999995</v>
      </c>
    </row>
    <row r="95" spans="2:12" ht="27.75" customHeight="1">
      <c r="B95" s="292" t="s">
        <v>131</v>
      </c>
      <c r="C95" s="292"/>
      <c r="D95" s="292"/>
      <c r="E95" s="292"/>
      <c r="F95" s="23" t="s">
        <v>53</v>
      </c>
      <c r="G95" s="51">
        <v>500</v>
      </c>
      <c r="H95" s="24">
        <f t="shared" si="7"/>
        <v>100</v>
      </c>
      <c r="I95" s="29">
        <f t="shared" si="8"/>
        <v>600</v>
      </c>
      <c r="J95" s="113">
        <f t="shared" si="9"/>
        <v>536.5</v>
      </c>
      <c r="K95" s="113">
        <f t="shared" si="10"/>
        <v>107.30000000000001</v>
      </c>
      <c r="L95" s="138">
        <f aca="true" t="shared" si="12" ref="L95:L158">J95*20%+J95</f>
        <v>643.8</v>
      </c>
    </row>
    <row r="96" spans="2:12" ht="15.75">
      <c r="B96" s="219" t="s">
        <v>132</v>
      </c>
      <c r="C96" s="219"/>
      <c r="D96" s="219"/>
      <c r="E96" s="219"/>
      <c r="F96" s="23"/>
      <c r="G96" s="23"/>
      <c r="H96" s="24"/>
      <c r="I96" s="29"/>
      <c r="J96" s="113"/>
      <c r="K96" s="113"/>
      <c r="L96" s="138"/>
    </row>
    <row r="97" spans="2:12" ht="57" customHeight="1">
      <c r="B97" s="222" t="s">
        <v>133</v>
      </c>
      <c r="C97" s="230"/>
      <c r="D97" s="230"/>
      <c r="E97" s="223"/>
      <c r="F97" s="75"/>
      <c r="G97" s="75"/>
      <c r="H97" s="76"/>
      <c r="I97" s="77"/>
      <c r="J97" s="113"/>
      <c r="K97" s="113"/>
      <c r="L97" s="138"/>
    </row>
    <row r="98" spans="2:12" ht="15.75">
      <c r="B98" s="292" t="s">
        <v>134</v>
      </c>
      <c r="C98" s="291"/>
      <c r="D98" s="182" t="s">
        <v>135</v>
      </c>
      <c r="E98" s="181"/>
      <c r="F98" s="23" t="s">
        <v>53</v>
      </c>
      <c r="G98" s="24">
        <v>139</v>
      </c>
      <c r="H98" s="24">
        <f t="shared" si="7"/>
        <v>27.8</v>
      </c>
      <c r="I98" s="29">
        <f t="shared" si="8"/>
        <v>166.8</v>
      </c>
      <c r="J98" s="113">
        <f t="shared" si="9"/>
        <v>149.147</v>
      </c>
      <c r="K98" s="113">
        <f>J98*20%</f>
        <v>29.8294</v>
      </c>
      <c r="L98" s="138">
        <f t="shared" si="12"/>
        <v>178.97639999999998</v>
      </c>
    </row>
    <row r="99" spans="2:12" ht="15.75">
      <c r="B99" s="292"/>
      <c r="C99" s="291"/>
      <c r="D99" s="182" t="s">
        <v>136</v>
      </c>
      <c r="E99" s="181"/>
      <c r="F99" s="23" t="s">
        <v>53</v>
      </c>
      <c r="G99" s="24">
        <v>89</v>
      </c>
      <c r="H99" s="24">
        <f t="shared" si="7"/>
        <v>17.8</v>
      </c>
      <c r="I99" s="29">
        <f t="shared" si="8"/>
        <v>106.8</v>
      </c>
      <c r="J99" s="113">
        <f t="shared" si="9"/>
        <v>95.497</v>
      </c>
      <c r="K99" s="113">
        <f t="shared" si="10"/>
        <v>19.0994</v>
      </c>
      <c r="L99" s="138">
        <f t="shared" si="12"/>
        <v>114.5964</v>
      </c>
    </row>
    <row r="100" spans="2:12" ht="15.75">
      <c r="B100" s="181" t="s">
        <v>137</v>
      </c>
      <c r="C100" s="182"/>
      <c r="D100" s="182"/>
      <c r="E100" s="181"/>
      <c r="F100" s="23" t="s">
        <v>58</v>
      </c>
      <c r="G100" s="24">
        <v>122</v>
      </c>
      <c r="H100" s="24">
        <f t="shared" si="7"/>
        <v>24.400000000000002</v>
      </c>
      <c r="I100" s="29">
        <f t="shared" si="8"/>
        <v>146.4</v>
      </c>
      <c r="J100" s="113">
        <f t="shared" si="9"/>
        <v>130.906</v>
      </c>
      <c r="K100" s="113">
        <f t="shared" si="10"/>
        <v>26.181200000000004</v>
      </c>
      <c r="L100" s="138">
        <f t="shared" si="12"/>
        <v>157.0872</v>
      </c>
    </row>
    <row r="101" spans="2:12" ht="15.75">
      <c r="B101" s="181" t="s">
        <v>138</v>
      </c>
      <c r="C101" s="182"/>
      <c r="D101" s="182"/>
      <c r="E101" s="181"/>
      <c r="F101" s="23" t="s">
        <v>53</v>
      </c>
      <c r="G101" s="24">
        <v>72</v>
      </c>
      <c r="H101" s="24">
        <f t="shared" si="7"/>
        <v>14.4</v>
      </c>
      <c r="I101" s="29">
        <f t="shared" si="8"/>
        <v>86.4</v>
      </c>
      <c r="J101" s="113">
        <f t="shared" si="9"/>
        <v>77.256</v>
      </c>
      <c r="K101" s="113">
        <f t="shared" si="10"/>
        <v>15.4512</v>
      </c>
      <c r="L101" s="138">
        <f t="shared" si="12"/>
        <v>92.7072</v>
      </c>
    </row>
    <row r="102" spans="2:12" ht="15.75">
      <c r="B102" s="181" t="s">
        <v>139</v>
      </c>
      <c r="C102" s="182"/>
      <c r="D102" s="182"/>
      <c r="E102" s="181"/>
      <c r="F102" s="23" t="s">
        <v>58</v>
      </c>
      <c r="G102" s="24">
        <v>111</v>
      </c>
      <c r="H102" s="24">
        <f t="shared" si="7"/>
        <v>22.200000000000003</v>
      </c>
      <c r="I102" s="29">
        <f t="shared" si="8"/>
        <v>133.2</v>
      </c>
      <c r="J102" s="113">
        <f t="shared" si="9"/>
        <v>119.103</v>
      </c>
      <c r="K102" s="113">
        <f t="shared" si="10"/>
        <v>23.8206</v>
      </c>
      <c r="L102" s="138">
        <f t="shared" si="12"/>
        <v>142.9236</v>
      </c>
    </row>
    <row r="103" spans="2:12" ht="30" customHeight="1">
      <c r="B103" s="293" t="s">
        <v>140</v>
      </c>
      <c r="C103" s="294"/>
      <c r="D103" s="294"/>
      <c r="E103" s="295"/>
      <c r="F103" s="69" t="s">
        <v>53</v>
      </c>
      <c r="G103" s="81">
        <v>78</v>
      </c>
      <c r="H103" s="24">
        <f t="shared" si="7"/>
        <v>15.600000000000001</v>
      </c>
      <c r="I103" s="29">
        <f t="shared" si="8"/>
        <v>93.6</v>
      </c>
      <c r="J103" s="113">
        <f t="shared" si="9"/>
        <v>83.694</v>
      </c>
      <c r="K103" s="113">
        <f>J103*20%</f>
        <v>16.7388</v>
      </c>
      <c r="L103" s="138">
        <f t="shared" si="12"/>
        <v>100.4328</v>
      </c>
    </row>
    <row r="104" spans="2:12" ht="15.75">
      <c r="B104" s="183" t="s">
        <v>141</v>
      </c>
      <c r="C104" s="184"/>
      <c r="D104" s="184"/>
      <c r="E104" s="185"/>
      <c r="F104" s="82"/>
      <c r="G104" s="82"/>
      <c r="H104" s="76"/>
      <c r="I104" s="77"/>
      <c r="J104" s="113"/>
      <c r="K104" s="113"/>
      <c r="L104" s="138"/>
    </row>
    <row r="105" spans="2:12" ht="15.75">
      <c r="B105" s="181" t="s">
        <v>142</v>
      </c>
      <c r="C105" s="182"/>
      <c r="D105" s="182" t="s">
        <v>143</v>
      </c>
      <c r="E105" s="181"/>
      <c r="F105" s="23" t="s">
        <v>53</v>
      </c>
      <c r="G105" s="24">
        <v>28</v>
      </c>
      <c r="H105" s="24">
        <f t="shared" si="7"/>
        <v>5.6000000000000005</v>
      </c>
      <c r="I105" s="29">
        <f t="shared" si="8"/>
        <v>33.6</v>
      </c>
      <c r="J105" s="113">
        <f t="shared" si="9"/>
        <v>30.044</v>
      </c>
      <c r="K105" s="113">
        <f aca="true" t="shared" si="13" ref="K105:K121">J105*20%</f>
        <v>6.008800000000001</v>
      </c>
      <c r="L105" s="138">
        <f t="shared" si="12"/>
        <v>36.052800000000005</v>
      </c>
    </row>
    <row r="106" spans="2:12" ht="15.75">
      <c r="B106" s="181"/>
      <c r="C106" s="182"/>
      <c r="D106" s="182" t="s">
        <v>144</v>
      </c>
      <c r="E106" s="181"/>
      <c r="F106" s="23" t="s">
        <v>53</v>
      </c>
      <c r="G106" s="24">
        <v>53</v>
      </c>
      <c r="H106" s="24">
        <f t="shared" si="7"/>
        <v>10.600000000000001</v>
      </c>
      <c r="I106" s="29">
        <f t="shared" si="8"/>
        <v>63.6</v>
      </c>
      <c r="J106" s="113">
        <f t="shared" si="9"/>
        <v>56.869</v>
      </c>
      <c r="K106" s="113">
        <f t="shared" si="13"/>
        <v>11.373800000000001</v>
      </c>
      <c r="L106" s="138">
        <f t="shared" si="12"/>
        <v>68.2428</v>
      </c>
    </row>
    <row r="107" spans="2:12" ht="15.75">
      <c r="B107" s="181"/>
      <c r="C107" s="181"/>
      <c r="D107" s="181" t="s">
        <v>145</v>
      </c>
      <c r="E107" s="181"/>
      <c r="F107" s="23" t="s">
        <v>53</v>
      </c>
      <c r="G107" s="24">
        <v>24</v>
      </c>
      <c r="H107" s="24">
        <f t="shared" si="7"/>
        <v>4.800000000000001</v>
      </c>
      <c r="I107" s="29">
        <f t="shared" si="8"/>
        <v>28.8</v>
      </c>
      <c r="J107" s="113">
        <f t="shared" si="9"/>
        <v>25.752</v>
      </c>
      <c r="K107" s="113">
        <f t="shared" si="13"/>
        <v>5.1504</v>
      </c>
      <c r="L107" s="138">
        <f t="shared" si="12"/>
        <v>30.9024</v>
      </c>
    </row>
    <row r="108" spans="2:12" ht="15.75">
      <c r="B108" s="181" t="s">
        <v>146</v>
      </c>
      <c r="C108" s="182"/>
      <c r="D108" s="182" t="s">
        <v>143</v>
      </c>
      <c r="E108" s="181"/>
      <c r="F108" s="23" t="s">
        <v>53</v>
      </c>
      <c r="G108" s="24">
        <v>19</v>
      </c>
      <c r="H108" s="24">
        <f t="shared" si="7"/>
        <v>3.8000000000000003</v>
      </c>
      <c r="I108" s="29">
        <f t="shared" si="8"/>
        <v>22.8</v>
      </c>
      <c r="J108" s="113">
        <f t="shared" si="9"/>
        <v>20.387</v>
      </c>
      <c r="K108" s="113">
        <f t="shared" si="13"/>
        <v>4.0774</v>
      </c>
      <c r="L108" s="138">
        <f t="shared" si="12"/>
        <v>24.4644</v>
      </c>
    </row>
    <row r="109" spans="2:12" ht="15.75">
      <c r="B109" s="181"/>
      <c r="C109" s="182"/>
      <c r="D109" s="182" t="s">
        <v>144</v>
      </c>
      <c r="E109" s="181"/>
      <c r="F109" s="23" t="s">
        <v>58</v>
      </c>
      <c r="G109" s="24">
        <v>100</v>
      </c>
      <c r="H109" s="24">
        <f t="shared" si="7"/>
        <v>20</v>
      </c>
      <c r="I109" s="29">
        <f t="shared" si="8"/>
        <v>120</v>
      </c>
      <c r="J109" s="113">
        <f t="shared" si="9"/>
        <v>107.3</v>
      </c>
      <c r="K109" s="113">
        <f t="shared" si="13"/>
        <v>21.46</v>
      </c>
      <c r="L109" s="138">
        <f t="shared" si="12"/>
        <v>128.76</v>
      </c>
    </row>
    <row r="110" spans="2:12" ht="15.75">
      <c r="B110" s="9"/>
      <c r="C110" s="72"/>
      <c r="D110" s="181" t="s">
        <v>145</v>
      </c>
      <c r="E110" s="181"/>
      <c r="F110" s="23" t="s">
        <v>53</v>
      </c>
      <c r="G110" s="24">
        <v>18</v>
      </c>
      <c r="H110" s="24">
        <f t="shared" si="7"/>
        <v>3.6</v>
      </c>
      <c r="I110" s="29">
        <f t="shared" si="8"/>
        <v>21.6</v>
      </c>
      <c r="J110" s="113">
        <f t="shared" si="9"/>
        <v>19.314</v>
      </c>
      <c r="K110" s="113">
        <f t="shared" si="13"/>
        <v>3.8628</v>
      </c>
      <c r="L110" s="138">
        <f t="shared" si="12"/>
        <v>23.1768</v>
      </c>
    </row>
    <row r="111" spans="2:12" ht="15.75">
      <c r="B111" s="183" t="s">
        <v>147</v>
      </c>
      <c r="C111" s="184"/>
      <c r="D111" s="184"/>
      <c r="E111" s="185"/>
      <c r="F111" s="82"/>
      <c r="G111" s="82"/>
      <c r="H111" s="82"/>
      <c r="I111" s="83"/>
      <c r="J111" s="113"/>
      <c r="K111" s="113"/>
      <c r="L111" s="138"/>
    </row>
    <row r="112" spans="2:12" ht="15.75">
      <c r="B112" s="181" t="s">
        <v>142</v>
      </c>
      <c r="C112" s="182"/>
      <c r="D112" s="291" t="s">
        <v>143</v>
      </c>
      <c r="E112" s="292"/>
      <c r="F112" s="23" t="s">
        <v>53</v>
      </c>
      <c r="G112" s="24">
        <v>28</v>
      </c>
      <c r="H112" s="24">
        <f>G112*20%</f>
        <v>5.6000000000000005</v>
      </c>
      <c r="I112" s="29">
        <f>G112+H112</f>
        <v>33.6</v>
      </c>
      <c r="J112" s="113">
        <f t="shared" si="9"/>
        <v>30.044</v>
      </c>
      <c r="K112" s="113">
        <f t="shared" si="13"/>
        <v>6.008800000000001</v>
      </c>
      <c r="L112" s="138">
        <f t="shared" si="12"/>
        <v>36.052800000000005</v>
      </c>
    </row>
    <row r="113" spans="2:12" ht="15.75">
      <c r="B113" s="181"/>
      <c r="C113" s="181"/>
      <c r="D113" s="181" t="s">
        <v>148</v>
      </c>
      <c r="E113" s="181"/>
      <c r="F113" s="23" t="s">
        <v>58</v>
      </c>
      <c r="G113" s="24">
        <v>106</v>
      </c>
      <c r="H113" s="24">
        <f>G113*20%</f>
        <v>21.200000000000003</v>
      </c>
      <c r="I113" s="29">
        <f>G113+H113</f>
        <v>127.2</v>
      </c>
      <c r="J113" s="113">
        <f t="shared" si="9"/>
        <v>113.738</v>
      </c>
      <c r="K113" s="113">
        <f t="shared" si="13"/>
        <v>22.747600000000002</v>
      </c>
      <c r="L113" s="138">
        <f t="shared" si="12"/>
        <v>136.4856</v>
      </c>
    </row>
    <row r="114" spans="2:12" ht="15.75">
      <c r="B114" s="181" t="s">
        <v>146</v>
      </c>
      <c r="C114" s="182"/>
      <c r="D114" s="291" t="s">
        <v>143</v>
      </c>
      <c r="E114" s="292"/>
      <c r="F114" s="23" t="s">
        <v>53</v>
      </c>
      <c r="G114" s="24">
        <v>19</v>
      </c>
      <c r="H114" s="24">
        <f>G114*20%</f>
        <v>3.8000000000000003</v>
      </c>
      <c r="I114" s="29">
        <f>G114+H114</f>
        <v>22.8</v>
      </c>
      <c r="J114" s="113">
        <f t="shared" si="9"/>
        <v>20.387</v>
      </c>
      <c r="K114" s="113">
        <f t="shared" si="13"/>
        <v>4.0774</v>
      </c>
      <c r="L114" s="138">
        <f t="shared" si="12"/>
        <v>24.4644</v>
      </c>
    </row>
    <row r="115" spans="2:12" ht="15.75">
      <c r="B115" s="181"/>
      <c r="C115" s="182"/>
      <c r="D115" s="182" t="s">
        <v>148</v>
      </c>
      <c r="E115" s="181"/>
      <c r="F115" s="23" t="s">
        <v>58</v>
      </c>
      <c r="G115" s="24">
        <v>80</v>
      </c>
      <c r="H115" s="24">
        <f>G115*20%</f>
        <v>16</v>
      </c>
      <c r="I115" s="29">
        <f>G115+H115</f>
        <v>96</v>
      </c>
      <c r="J115" s="113">
        <f t="shared" si="9"/>
        <v>85.84</v>
      </c>
      <c r="K115" s="113">
        <f t="shared" si="13"/>
        <v>17.168000000000003</v>
      </c>
      <c r="L115" s="138">
        <f t="shared" si="12"/>
        <v>103.00800000000001</v>
      </c>
    </row>
    <row r="116" spans="2:12" ht="13.5" customHeight="1">
      <c r="B116" s="181" t="s">
        <v>149</v>
      </c>
      <c r="C116" s="181"/>
      <c r="D116" s="181"/>
      <c r="E116" s="181"/>
      <c r="F116" s="23" t="s">
        <v>53</v>
      </c>
      <c r="G116" s="24">
        <v>97</v>
      </c>
      <c r="H116" s="24">
        <f>G116*20%</f>
        <v>19.400000000000002</v>
      </c>
      <c r="I116" s="29">
        <f>G116+H116</f>
        <v>116.4</v>
      </c>
      <c r="J116" s="113">
        <f t="shared" si="9"/>
        <v>104.081</v>
      </c>
      <c r="K116" s="113">
        <f t="shared" si="13"/>
        <v>20.816200000000002</v>
      </c>
      <c r="L116" s="138">
        <f t="shared" si="12"/>
        <v>124.8972</v>
      </c>
    </row>
    <row r="117" spans="2:12" ht="15.75">
      <c r="B117" s="205" t="s">
        <v>150</v>
      </c>
      <c r="C117" s="64"/>
      <c r="D117" s="64"/>
      <c r="E117" s="65"/>
      <c r="F117" s="37"/>
      <c r="G117" s="37"/>
      <c r="H117" s="37"/>
      <c r="I117" s="39"/>
      <c r="J117" s="113"/>
      <c r="K117" s="113"/>
      <c r="L117" s="138"/>
    </row>
    <row r="118" spans="2:12" ht="32.25" customHeight="1">
      <c r="B118" s="183" t="s">
        <v>151</v>
      </c>
      <c r="C118" s="184"/>
      <c r="D118" s="184"/>
      <c r="E118" s="185"/>
      <c r="F118" s="82"/>
      <c r="G118" s="82"/>
      <c r="H118" s="82"/>
      <c r="I118" s="82"/>
      <c r="J118" s="113"/>
      <c r="K118" s="113"/>
      <c r="L118" s="138"/>
    </row>
    <row r="119" spans="2:12" ht="30.75" customHeight="1">
      <c r="B119" s="181" t="s">
        <v>152</v>
      </c>
      <c r="C119" s="182"/>
      <c r="D119" s="182"/>
      <c r="E119" s="181"/>
      <c r="F119" s="23" t="s">
        <v>153</v>
      </c>
      <c r="G119" s="24">
        <v>28</v>
      </c>
      <c r="H119" s="24">
        <f>G119*20%</f>
        <v>5.6000000000000005</v>
      </c>
      <c r="I119" s="29">
        <f>G119+H119</f>
        <v>33.6</v>
      </c>
      <c r="J119" s="113">
        <f t="shared" si="9"/>
        <v>30.044</v>
      </c>
      <c r="K119" s="113">
        <f t="shared" si="13"/>
        <v>6.008800000000001</v>
      </c>
      <c r="L119" s="138">
        <f t="shared" si="12"/>
        <v>36.052800000000005</v>
      </c>
    </row>
    <row r="120" spans="2:12" ht="15.75">
      <c r="B120" s="181" t="s">
        <v>154</v>
      </c>
      <c r="C120" s="182"/>
      <c r="D120" s="182"/>
      <c r="E120" s="181"/>
      <c r="F120" s="23" t="s">
        <v>153</v>
      </c>
      <c r="G120" s="24">
        <v>72</v>
      </c>
      <c r="H120" s="24">
        <f aca="true" t="shared" si="14" ref="H120:H137">G120*20%</f>
        <v>14.4</v>
      </c>
      <c r="I120" s="29">
        <f aca="true" t="shared" si="15" ref="I120:I137">G120+H120</f>
        <v>86.4</v>
      </c>
      <c r="J120" s="113">
        <f t="shared" si="9"/>
        <v>77.256</v>
      </c>
      <c r="K120" s="113">
        <f t="shared" si="13"/>
        <v>15.4512</v>
      </c>
      <c r="L120" s="138">
        <f t="shared" si="12"/>
        <v>92.7072</v>
      </c>
    </row>
    <row r="121" spans="2:12" ht="15.75">
      <c r="B121" s="181" t="s">
        <v>155</v>
      </c>
      <c r="C121" s="182"/>
      <c r="D121" s="182"/>
      <c r="E121" s="181"/>
      <c r="F121" s="23" t="s">
        <v>153</v>
      </c>
      <c r="G121" s="24">
        <v>218</v>
      </c>
      <c r="H121" s="24">
        <f t="shared" si="14"/>
        <v>43.6</v>
      </c>
      <c r="I121" s="29">
        <f t="shared" si="15"/>
        <v>261.6</v>
      </c>
      <c r="J121" s="113">
        <f t="shared" si="9"/>
        <v>233.914</v>
      </c>
      <c r="K121" s="113">
        <f t="shared" si="13"/>
        <v>46.7828</v>
      </c>
      <c r="L121" s="138">
        <f t="shared" si="12"/>
        <v>280.6968</v>
      </c>
    </row>
    <row r="122" spans="2:12" ht="15.75">
      <c r="B122" s="181" t="s">
        <v>156</v>
      </c>
      <c r="C122" s="182"/>
      <c r="D122" s="182"/>
      <c r="E122" s="181"/>
      <c r="F122" s="23" t="s">
        <v>153</v>
      </c>
      <c r="G122" s="24">
        <v>28</v>
      </c>
      <c r="H122" s="24">
        <f t="shared" si="14"/>
        <v>5.6000000000000005</v>
      </c>
      <c r="I122" s="29">
        <f t="shared" si="15"/>
        <v>33.6</v>
      </c>
      <c r="J122" s="113">
        <f t="shared" si="9"/>
        <v>30.044</v>
      </c>
      <c r="K122" s="113">
        <f>J122*20%</f>
        <v>6.008800000000001</v>
      </c>
      <c r="L122" s="138">
        <f t="shared" si="12"/>
        <v>36.052800000000005</v>
      </c>
    </row>
    <row r="123" spans="2:12" ht="15.75">
      <c r="B123" s="181" t="s">
        <v>157</v>
      </c>
      <c r="C123" s="182"/>
      <c r="D123" s="182"/>
      <c r="E123" s="181"/>
      <c r="F123" s="23" t="s">
        <v>158</v>
      </c>
      <c r="G123" s="24">
        <v>133</v>
      </c>
      <c r="H123" s="24">
        <f t="shared" si="14"/>
        <v>26.6</v>
      </c>
      <c r="I123" s="29">
        <f t="shared" si="15"/>
        <v>159.6</v>
      </c>
      <c r="J123" s="113">
        <f t="shared" si="9"/>
        <v>142.709</v>
      </c>
      <c r="K123" s="113">
        <f aca="true" t="shared" si="16" ref="K123:K142">J123*20%</f>
        <v>28.541800000000002</v>
      </c>
      <c r="L123" s="138">
        <f t="shared" si="12"/>
        <v>171.2508</v>
      </c>
    </row>
    <row r="124" spans="2:12" ht="15.75">
      <c r="B124" s="181" t="s">
        <v>159</v>
      </c>
      <c r="C124" s="182"/>
      <c r="D124" s="182"/>
      <c r="E124" s="181"/>
      <c r="F124" s="23" t="s">
        <v>158</v>
      </c>
      <c r="G124" s="24">
        <v>22</v>
      </c>
      <c r="H124" s="24">
        <f t="shared" si="14"/>
        <v>4.4</v>
      </c>
      <c r="I124" s="29">
        <f t="shared" si="15"/>
        <v>26.4</v>
      </c>
      <c r="J124" s="113">
        <f t="shared" si="9"/>
        <v>23.606</v>
      </c>
      <c r="K124" s="113">
        <f t="shared" si="16"/>
        <v>4.7212000000000005</v>
      </c>
      <c r="L124" s="138">
        <f t="shared" si="12"/>
        <v>28.3272</v>
      </c>
    </row>
    <row r="125" spans="2:12" ht="15.75">
      <c r="B125" s="181" t="s">
        <v>160</v>
      </c>
      <c r="C125" s="182"/>
      <c r="D125" s="182"/>
      <c r="E125" s="181"/>
      <c r="F125" s="23" t="s">
        <v>158</v>
      </c>
      <c r="G125" s="24">
        <v>28</v>
      </c>
      <c r="H125" s="24">
        <f t="shared" si="14"/>
        <v>5.6000000000000005</v>
      </c>
      <c r="I125" s="29">
        <f t="shared" si="15"/>
        <v>33.6</v>
      </c>
      <c r="J125" s="113">
        <f t="shared" si="9"/>
        <v>30.044</v>
      </c>
      <c r="K125" s="113">
        <f t="shared" si="16"/>
        <v>6.008800000000001</v>
      </c>
      <c r="L125" s="138">
        <f t="shared" si="12"/>
        <v>36.052800000000005</v>
      </c>
    </row>
    <row r="126" spans="2:12" ht="30" customHeight="1">
      <c r="B126" s="181" t="s">
        <v>161</v>
      </c>
      <c r="C126" s="182"/>
      <c r="D126" s="182"/>
      <c r="E126" s="181"/>
      <c r="F126" s="23" t="s">
        <v>158</v>
      </c>
      <c r="G126" s="24">
        <v>133</v>
      </c>
      <c r="H126" s="24">
        <f t="shared" si="14"/>
        <v>26.6</v>
      </c>
      <c r="I126" s="29">
        <f t="shared" si="15"/>
        <v>159.6</v>
      </c>
      <c r="J126" s="113">
        <f t="shared" si="9"/>
        <v>142.709</v>
      </c>
      <c r="K126" s="113">
        <f t="shared" si="16"/>
        <v>28.541800000000002</v>
      </c>
      <c r="L126" s="138">
        <f t="shared" si="12"/>
        <v>171.2508</v>
      </c>
    </row>
    <row r="127" spans="2:12" ht="15.75">
      <c r="B127" s="181" t="s">
        <v>162</v>
      </c>
      <c r="C127" s="182"/>
      <c r="D127" s="182"/>
      <c r="E127" s="181"/>
      <c r="F127" s="23" t="s">
        <v>158</v>
      </c>
      <c r="G127" s="24">
        <v>61</v>
      </c>
      <c r="H127" s="24">
        <f t="shared" si="14"/>
        <v>12.200000000000001</v>
      </c>
      <c r="I127" s="29">
        <f t="shared" si="15"/>
        <v>73.2</v>
      </c>
      <c r="J127" s="113">
        <f t="shared" si="9"/>
        <v>65.453</v>
      </c>
      <c r="K127" s="113">
        <f t="shared" si="16"/>
        <v>13.090600000000002</v>
      </c>
      <c r="L127" s="138">
        <f t="shared" si="12"/>
        <v>78.5436</v>
      </c>
    </row>
    <row r="128" spans="2:12" ht="15.75">
      <c r="B128" s="181" t="s">
        <v>163</v>
      </c>
      <c r="C128" s="182"/>
      <c r="D128" s="182"/>
      <c r="E128" s="181"/>
      <c r="F128" s="23" t="s">
        <v>158</v>
      </c>
      <c r="G128" s="24">
        <v>69</v>
      </c>
      <c r="H128" s="24">
        <f t="shared" si="14"/>
        <v>13.8</v>
      </c>
      <c r="I128" s="29">
        <f t="shared" si="15"/>
        <v>82.8</v>
      </c>
      <c r="J128" s="113">
        <f t="shared" si="9"/>
        <v>74.037</v>
      </c>
      <c r="K128" s="113">
        <f t="shared" si="16"/>
        <v>14.807400000000001</v>
      </c>
      <c r="L128" s="138">
        <f t="shared" si="12"/>
        <v>88.84440000000001</v>
      </c>
    </row>
    <row r="129" spans="2:12" ht="15.75">
      <c r="B129" s="181" t="s">
        <v>164</v>
      </c>
      <c r="C129" s="182"/>
      <c r="D129" s="182"/>
      <c r="E129" s="181"/>
      <c r="F129" s="23" t="s">
        <v>158</v>
      </c>
      <c r="G129" s="24">
        <v>133</v>
      </c>
      <c r="H129" s="24">
        <f t="shared" si="14"/>
        <v>26.6</v>
      </c>
      <c r="I129" s="29">
        <f t="shared" si="15"/>
        <v>159.6</v>
      </c>
      <c r="J129" s="113">
        <f t="shared" si="9"/>
        <v>142.709</v>
      </c>
      <c r="K129" s="113">
        <f t="shared" si="16"/>
        <v>28.541800000000002</v>
      </c>
      <c r="L129" s="138">
        <f t="shared" si="12"/>
        <v>171.2508</v>
      </c>
    </row>
    <row r="130" spans="2:12" ht="15.75">
      <c r="B130" s="222" t="s">
        <v>165</v>
      </c>
      <c r="C130" s="230"/>
      <c r="D130" s="230"/>
      <c r="E130" s="223"/>
      <c r="F130" s="289" t="s">
        <v>121</v>
      </c>
      <c r="G130" s="75"/>
      <c r="H130" s="76"/>
      <c r="I130" s="77"/>
      <c r="J130" s="113"/>
      <c r="K130" s="113"/>
      <c r="L130" s="138"/>
    </row>
    <row r="131" spans="2:12" ht="15.75">
      <c r="B131" s="181" t="s">
        <v>166</v>
      </c>
      <c r="C131" s="182"/>
      <c r="D131" s="182"/>
      <c r="E131" s="181"/>
      <c r="F131" s="290"/>
      <c r="G131" s="24">
        <v>219</v>
      </c>
      <c r="H131" s="24">
        <f t="shared" si="14"/>
        <v>43.800000000000004</v>
      </c>
      <c r="I131" s="29">
        <f t="shared" si="15"/>
        <v>262.8</v>
      </c>
      <c r="J131" s="113">
        <f t="shared" si="9"/>
        <v>234.987</v>
      </c>
      <c r="K131" s="113">
        <f t="shared" si="16"/>
        <v>46.9974</v>
      </c>
      <c r="L131" s="138">
        <f t="shared" si="12"/>
        <v>281.9844</v>
      </c>
    </row>
    <row r="132" spans="2:12" ht="15.75">
      <c r="B132" s="181" t="s">
        <v>167</v>
      </c>
      <c r="C132" s="182"/>
      <c r="D132" s="182"/>
      <c r="E132" s="181"/>
      <c r="F132" s="290"/>
      <c r="G132" s="24">
        <v>237</v>
      </c>
      <c r="H132" s="24">
        <f t="shared" si="14"/>
        <v>47.400000000000006</v>
      </c>
      <c r="I132" s="29">
        <f t="shared" si="15"/>
        <v>284.4</v>
      </c>
      <c r="J132" s="113">
        <f t="shared" si="9"/>
        <v>254.301</v>
      </c>
      <c r="K132" s="113">
        <f t="shared" si="16"/>
        <v>50.8602</v>
      </c>
      <c r="L132" s="138">
        <f t="shared" si="12"/>
        <v>305.1612</v>
      </c>
    </row>
    <row r="133" spans="2:12" ht="15.75">
      <c r="B133" s="181" t="s">
        <v>168</v>
      </c>
      <c r="C133" s="182"/>
      <c r="D133" s="182"/>
      <c r="E133" s="181"/>
      <c r="F133" s="290"/>
      <c r="G133" s="24">
        <v>122</v>
      </c>
      <c r="H133" s="24">
        <f t="shared" si="14"/>
        <v>24.400000000000002</v>
      </c>
      <c r="I133" s="29">
        <f t="shared" si="15"/>
        <v>146.4</v>
      </c>
      <c r="J133" s="113">
        <f t="shared" si="9"/>
        <v>130.906</v>
      </c>
      <c r="K133" s="113">
        <f t="shared" si="16"/>
        <v>26.181200000000004</v>
      </c>
      <c r="L133" s="138">
        <f t="shared" si="12"/>
        <v>157.0872</v>
      </c>
    </row>
    <row r="134" spans="2:12" ht="15.75">
      <c r="B134" s="181" t="s">
        <v>169</v>
      </c>
      <c r="C134" s="182"/>
      <c r="D134" s="182"/>
      <c r="E134" s="181"/>
      <c r="F134" s="290"/>
      <c r="G134" s="24">
        <v>211</v>
      </c>
      <c r="H134" s="24">
        <f t="shared" si="14"/>
        <v>42.2</v>
      </c>
      <c r="I134" s="29">
        <f t="shared" si="15"/>
        <v>253.2</v>
      </c>
      <c r="J134" s="113">
        <f t="shared" si="9"/>
        <v>226.403</v>
      </c>
      <c r="K134" s="113">
        <f t="shared" si="16"/>
        <v>45.2806</v>
      </c>
      <c r="L134" s="138">
        <f t="shared" si="12"/>
        <v>271.6836</v>
      </c>
    </row>
    <row r="135" spans="2:12" ht="15.75">
      <c r="B135" s="181" t="s">
        <v>170</v>
      </c>
      <c r="C135" s="182"/>
      <c r="D135" s="182"/>
      <c r="E135" s="181"/>
      <c r="F135" s="290"/>
      <c r="G135" s="24">
        <v>111</v>
      </c>
      <c r="H135" s="24">
        <f t="shared" si="14"/>
        <v>22.200000000000003</v>
      </c>
      <c r="I135" s="29">
        <f t="shared" si="15"/>
        <v>133.2</v>
      </c>
      <c r="J135" s="113">
        <f t="shared" si="9"/>
        <v>119.103</v>
      </c>
      <c r="K135" s="113">
        <f t="shared" si="16"/>
        <v>23.8206</v>
      </c>
      <c r="L135" s="138">
        <f t="shared" si="12"/>
        <v>142.9236</v>
      </c>
    </row>
    <row r="136" spans="2:12" ht="15.75">
      <c r="B136" s="181" t="s">
        <v>171</v>
      </c>
      <c r="C136" s="182"/>
      <c r="D136" s="182"/>
      <c r="E136" s="181"/>
      <c r="F136" s="290"/>
      <c r="G136" s="24">
        <v>120</v>
      </c>
      <c r="H136" s="24">
        <f t="shared" si="14"/>
        <v>24</v>
      </c>
      <c r="I136" s="29">
        <f t="shared" si="15"/>
        <v>144</v>
      </c>
      <c r="J136" s="113">
        <f t="shared" si="9"/>
        <v>128.76</v>
      </c>
      <c r="K136" s="113">
        <f t="shared" si="16"/>
        <v>25.752</v>
      </c>
      <c r="L136" s="138">
        <f t="shared" si="12"/>
        <v>154.512</v>
      </c>
    </row>
    <row r="137" spans="2:12" ht="15.75">
      <c r="B137" s="181" t="s">
        <v>172</v>
      </c>
      <c r="C137" s="182"/>
      <c r="D137" s="182"/>
      <c r="E137" s="181"/>
      <c r="F137" s="290"/>
      <c r="G137" s="24">
        <v>133</v>
      </c>
      <c r="H137" s="24">
        <f t="shared" si="14"/>
        <v>26.6</v>
      </c>
      <c r="I137" s="29">
        <f t="shared" si="15"/>
        <v>159.6</v>
      </c>
      <c r="J137" s="113">
        <f t="shared" si="9"/>
        <v>142.709</v>
      </c>
      <c r="K137" s="113">
        <f t="shared" si="16"/>
        <v>28.541800000000002</v>
      </c>
      <c r="L137" s="138">
        <f t="shared" si="12"/>
        <v>171.2508</v>
      </c>
    </row>
    <row r="138" spans="2:12" ht="15.75">
      <c r="B138" s="205" t="s">
        <v>173</v>
      </c>
      <c r="C138" s="206"/>
      <c r="D138" s="206"/>
      <c r="E138" s="207"/>
      <c r="F138" s="37"/>
      <c r="G138" s="37"/>
      <c r="H138" s="24"/>
      <c r="I138" s="37"/>
      <c r="J138" s="113"/>
      <c r="K138" s="113"/>
      <c r="L138" s="138"/>
    </row>
    <row r="139" spans="2:12" ht="15.75">
      <c r="B139" s="183" t="s">
        <v>174</v>
      </c>
      <c r="C139" s="184"/>
      <c r="D139" s="184"/>
      <c r="E139" s="185"/>
      <c r="F139" s="280" t="s">
        <v>175</v>
      </c>
      <c r="G139" s="82"/>
      <c r="H139" s="73"/>
      <c r="I139" s="83"/>
      <c r="J139" s="113"/>
      <c r="K139" s="113"/>
      <c r="L139" s="138"/>
    </row>
    <row r="140" spans="2:12" ht="26.25" customHeight="1">
      <c r="B140" s="181" t="s">
        <v>60</v>
      </c>
      <c r="C140" s="182"/>
      <c r="D140" s="182"/>
      <c r="E140" s="181"/>
      <c r="F140" s="194"/>
      <c r="G140" s="24">
        <v>481</v>
      </c>
      <c r="H140" s="24">
        <f>G140*20%</f>
        <v>96.2</v>
      </c>
      <c r="I140" s="29">
        <f>G140+H140</f>
        <v>577.2</v>
      </c>
      <c r="J140" s="113">
        <f t="shared" si="9"/>
        <v>516.113</v>
      </c>
      <c r="K140" s="113">
        <f t="shared" si="16"/>
        <v>103.22260000000001</v>
      </c>
      <c r="L140" s="138">
        <f t="shared" si="12"/>
        <v>619.3356000000001</v>
      </c>
    </row>
    <row r="141" spans="2:12" ht="15.75">
      <c r="B141" s="181" t="s">
        <v>79</v>
      </c>
      <c r="C141" s="182"/>
      <c r="D141" s="182"/>
      <c r="E141" s="181"/>
      <c r="F141" s="194"/>
      <c r="G141" s="24">
        <v>363</v>
      </c>
      <c r="H141" s="24">
        <f aca="true" t="shared" si="17" ref="H141:H164">G141*20%</f>
        <v>72.60000000000001</v>
      </c>
      <c r="I141" s="29">
        <f aca="true" t="shared" si="18" ref="I141:I164">G141+H141</f>
        <v>435.6</v>
      </c>
      <c r="J141" s="113">
        <f t="shared" si="9"/>
        <v>389.499</v>
      </c>
      <c r="K141" s="113">
        <f t="shared" si="16"/>
        <v>77.89980000000001</v>
      </c>
      <c r="L141" s="138">
        <f t="shared" si="12"/>
        <v>467.39880000000005</v>
      </c>
    </row>
    <row r="142" spans="2:12" ht="15.75">
      <c r="B142" s="181" t="s">
        <v>80</v>
      </c>
      <c r="C142" s="182"/>
      <c r="D142" s="182"/>
      <c r="E142" s="181"/>
      <c r="F142" s="194"/>
      <c r="G142" s="24">
        <v>333</v>
      </c>
      <c r="H142" s="24">
        <f t="shared" si="17"/>
        <v>66.60000000000001</v>
      </c>
      <c r="I142" s="29">
        <f t="shared" si="18"/>
        <v>399.6</v>
      </c>
      <c r="J142" s="113">
        <f t="shared" si="9"/>
        <v>357.30899999999997</v>
      </c>
      <c r="K142" s="113">
        <f t="shared" si="16"/>
        <v>71.4618</v>
      </c>
      <c r="L142" s="138">
        <f t="shared" si="12"/>
        <v>428.77079999999995</v>
      </c>
    </row>
    <row r="143" spans="2:12" ht="15.75">
      <c r="B143" s="181" t="s">
        <v>81</v>
      </c>
      <c r="C143" s="182"/>
      <c r="D143" s="182"/>
      <c r="E143" s="181"/>
      <c r="F143" s="195"/>
      <c r="G143" s="24">
        <v>244</v>
      </c>
      <c r="H143" s="24">
        <f t="shared" si="17"/>
        <v>48.800000000000004</v>
      </c>
      <c r="I143" s="29">
        <f t="shared" si="18"/>
        <v>292.8</v>
      </c>
      <c r="J143" s="113">
        <f aca="true" t="shared" si="19" ref="J143:J206">G143*7.3%+G143</f>
        <v>261.812</v>
      </c>
      <c r="K143" s="113">
        <f>J143*20%</f>
        <v>52.36240000000001</v>
      </c>
      <c r="L143" s="138">
        <f t="shared" si="12"/>
        <v>314.1744</v>
      </c>
    </row>
    <row r="144" spans="2:12" ht="15.75">
      <c r="B144" s="183" t="s">
        <v>176</v>
      </c>
      <c r="C144" s="184"/>
      <c r="D144" s="184"/>
      <c r="E144" s="185"/>
      <c r="F144" s="280" t="s">
        <v>175</v>
      </c>
      <c r="G144" s="75"/>
      <c r="H144" s="76"/>
      <c r="I144" s="77"/>
      <c r="J144" s="113"/>
      <c r="K144" s="113"/>
      <c r="L144" s="138"/>
    </row>
    <row r="145" spans="2:12" ht="26.25" customHeight="1">
      <c r="B145" s="181" t="s">
        <v>60</v>
      </c>
      <c r="C145" s="182"/>
      <c r="D145" s="182"/>
      <c r="E145" s="181"/>
      <c r="F145" s="194"/>
      <c r="G145" s="24">
        <v>974</v>
      </c>
      <c r="H145" s="24">
        <f t="shared" si="17"/>
        <v>194.8</v>
      </c>
      <c r="I145" s="29">
        <f t="shared" si="18"/>
        <v>1168.8</v>
      </c>
      <c r="J145" s="113">
        <f t="shared" si="19"/>
        <v>1045.102</v>
      </c>
      <c r="K145" s="113">
        <f aca="true" t="shared" si="20" ref="K145:K174">J145*20%</f>
        <v>209.02040000000002</v>
      </c>
      <c r="L145" s="138">
        <f t="shared" si="12"/>
        <v>1254.1224000000002</v>
      </c>
    </row>
    <row r="146" spans="2:12" ht="15.75">
      <c r="B146" s="181" t="s">
        <v>79</v>
      </c>
      <c r="C146" s="182"/>
      <c r="D146" s="182"/>
      <c r="E146" s="181"/>
      <c r="F146" s="194"/>
      <c r="G146" s="24">
        <v>645</v>
      </c>
      <c r="H146" s="24">
        <f t="shared" si="17"/>
        <v>129</v>
      </c>
      <c r="I146" s="29">
        <f t="shared" si="18"/>
        <v>774</v>
      </c>
      <c r="J146" s="113">
        <f t="shared" si="19"/>
        <v>692.085</v>
      </c>
      <c r="K146" s="113">
        <f t="shared" si="20"/>
        <v>138.417</v>
      </c>
      <c r="L146" s="138">
        <f t="shared" si="12"/>
        <v>830.5020000000001</v>
      </c>
    </row>
    <row r="147" spans="2:12" ht="15.75">
      <c r="B147" s="181" t="s">
        <v>80</v>
      </c>
      <c r="C147" s="182"/>
      <c r="D147" s="182"/>
      <c r="E147" s="181"/>
      <c r="F147" s="194"/>
      <c r="G147" s="24">
        <v>535</v>
      </c>
      <c r="H147" s="24">
        <f t="shared" si="17"/>
        <v>107</v>
      </c>
      <c r="I147" s="29">
        <f t="shared" si="18"/>
        <v>642</v>
      </c>
      <c r="J147" s="113">
        <f t="shared" si="19"/>
        <v>574.055</v>
      </c>
      <c r="K147" s="113">
        <f t="shared" si="20"/>
        <v>114.81099999999999</v>
      </c>
      <c r="L147" s="138">
        <f t="shared" si="12"/>
        <v>688.866</v>
      </c>
    </row>
    <row r="148" spans="2:12" ht="15.75">
      <c r="B148" s="181" t="s">
        <v>81</v>
      </c>
      <c r="C148" s="182"/>
      <c r="D148" s="182"/>
      <c r="E148" s="181"/>
      <c r="F148" s="195"/>
      <c r="G148" s="24">
        <v>389</v>
      </c>
      <c r="H148" s="24">
        <f t="shared" si="17"/>
        <v>77.80000000000001</v>
      </c>
      <c r="I148" s="29">
        <f t="shared" si="18"/>
        <v>466.8</v>
      </c>
      <c r="J148" s="113">
        <f t="shared" si="19"/>
        <v>417.397</v>
      </c>
      <c r="K148" s="113">
        <f t="shared" si="20"/>
        <v>83.4794</v>
      </c>
      <c r="L148" s="138">
        <f t="shared" si="12"/>
        <v>500.8764</v>
      </c>
    </row>
    <row r="149" spans="2:12" ht="15.75">
      <c r="B149" s="183" t="s">
        <v>177</v>
      </c>
      <c r="C149" s="184"/>
      <c r="D149" s="184"/>
      <c r="E149" s="185"/>
      <c r="F149" s="280" t="s">
        <v>175</v>
      </c>
      <c r="G149" s="75"/>
      <c r="H149" s="76"/>
      <c r="I149" s="77"/>
      <c r="J149" s="113"/>
      <c r="K149" s="113"/>
      <c r="L149" s="138"/>
    </row>
    <row r="150" spans="2:12" ht="25.5" customHeight="1">
      <c r="B150" s="181" t="s">
        <v>60</v>
      </c>
      <c r="C150" s="182"/>
      <c r="D150" s="182"/>
      <c r="E150" s="181"/>
      <c r="F150" s="194"/>
      <c r="G150" s="24">
        <v>1233</v>
      </c>
      <c r="H150" s="24">
        <f t="shared" si="17"/>
        <v>246.60000000000002</v>
      </c>
      <c r="I150" s="29">
        <f t="shared" si="18"/>
        <v>1479.6</v>
      </c>
      <c r="J150" s="113">
        <f t="shared" si="19"/>
        <v>1323.009</v>
      </c>
      <c r="K150" s="113">
        <f t="shared" si="20"/>
        <v>264.6018</v>
      </c>
      <c r="L150" s="138">
        <f t="shared" si="12"/>
        <v>1587.6108</v>
      </c>
    </row>
    <row r="151" spans="2:12" ht="15.75">
      <c r="B151" s="181" t="s">
        <v>79</v>
      </c>
      <c r="C151" s="182"/>
      <c r="D151" s="182"/>
      <c r="E151" s="181"/>
      <c r="F151" s="194"/>
      <c r="G151" s="24">
        <v>931</v>
      </c>
      <c r="H151" s="24">
        <f t="shared" si="17"/>
        <v>186.20000000000002</v>
      </c>
      <c r="I151" s="29">
        <f t="shared" si="18"/>
        <v>1117.2</v>
      </c>
      <c r="J151" s="113">
        <f t="shared" si="19"/>
        <v>998.963</v>
      </c>
      <c r="K151" s="113">
        <f t="shared" si="20"/>
        <v>199.7926</v>
      </c>
      <c r="L151" s="138">
        <f t="shared" si="12"/>
        <v>1198.7556</v>
      </c>
    </row>
    <row r="152" spans="2:12" ht="15.75">
      <c r="B152" s="181" t="s">
        <v>80</v>
      </c>
      <c r="C152" s="182"/>
      <c r="D152" s="182"/>
      <c r="E152" s="181"/>
      <c r="F152" s="194"/>
      <c r="G152" s="24">
        <v>853</v>
      </c>
      <c r="H152" s="24">
        <f t="shared" si="17"/>
        <v>170.60000000000002</v>
      </c>
      <c r="I152" s="29">
        <f t="shared" si="18"/>
        <v>1023.6</v>
      </c>
      <c r="J152" s="113">
        <f t="shared" si="19"/>
        <v>915.269</v>
      </c>
      <c r="K152" s="113">
        <f t="shared" si="20"/>
        <v>183.05380000000002</v>
      </c>
      <c r="L152" s="138">
        <f t="shared" si="12"/>
        <v>1098.3228</v>
      </c>
    </row>
    <row r="153" spans="2:12" ht="15.75">
      <c r="B153" s="281" t="s">
        <v>81</v>
      </c>
      <c r="C153" s="288"/>
      <c r="D153" s="288"/>
      <c r="E153" s="281"/>
      <c r="F153" s="194"/>
      <c r="G153" s="24">
        <v>640</v>
      </c>
      <c r="H153" s="24">
        <f t="shared" si="17"/>
        <v>128</v>
      </c>
      <c r="I153" s="29">
        <f t="shared" si="18"/>
        <v>768</v>
      </c>
      <c r="J153" s="114">
        <f t="shared" si="19"/>
        <v>686.72</v>
      </c>
      <c r="K153" s="114">
        <f t="shared" si="20"/>
        <v>137.34400000000002</v>
      </c>
      <c r="L153" s="139">
        <f t="shared" si="12"/>
        <v>824.0640000000001</v>
      </c>
    </row>
    <row r="154" spans="2:12" ht="15.75">
      <c r="B154" s="282" t="s">
        <v>178</v>
      </c>
      <c r="C154" s="283"/>
      <c r="D154" s="283"/>
      <c r="E154" s="284"/>
      <c r="F154" s="153"/>
      <c r="G154" s="154"/>
      <c r="H154" s="70"/>
      <c r="I154" s="120"/>
      <c r="J154" s="124"/>
      <c r="K154" s="114"/>
      <c r="L154" s="145"/>
    </row>
    <row r="155" spans="2:12" ht="15.75">
      <c r="B155" s="285" t="s">
        <v>174</v>
      </c>
      <c r="C155" s="286"/>
      <c r="D155" s="286"/>
      <c r="E155" s="287"/>
      <c r="F155" s="277" t="s">
        <v>175</v>
      </c>
      <c r="G155" s="68"/>
      <c r="H155" s="73"/>
      <c r="I155" s="128"/>
      <c r="J155" s="126"/>
      <c r="K155" s="115"/>
      <c r="L155" s="146"/>
    </row>
    <row r="156" spans="2:12" ht="27" customHeight="1">
      <c r="B156" s="278" t="s">
        <v>60</v>
      </c>
      <c r="C156" s="279"/>
      <c r="D156" s="279"/>
      <c r="E156" s="278"/>
      <c r="F156" s="194"/>
      <c r="G156" s="24">
        <v>475</v>
      </c>
      <c r="H156" s="24">
        <f t="shared" si="17"/>
        <v>95</v>
      </c>
      <c r="I156" s="29">
        <f t="shared" si="18"/>
        <v>570</v>
      </c>
      <c r="J156" s="115">
        <f t="shared" si="19"/>
        <v>509.675</v>
      </c>
      <c r="K156" s="115">
        <f t="shared" si="20"/>
        <v>101.935</v>
      </c>
      <c r="L156" s="140">
        <f t="shared" si="12"/>
        <v>611.61</v>
      </c>
    </row>
    <row r="157" spans="2:12" ht="15.75">
      <c r="B157" s="181" t="s">
        <v>79</v>
      </c>
      <c r="C157" s="182"/>
      <c r="D157" s="182"/>
      <c r="E157" s="181"/>
      <c r="F157" s="194"/>
      <c r="G157" s="24">
        <v>359</v>
      </c>
      <c r="H157" s="24">
        <f t="shared" si="17"/>
        <v>71.8</v>
      </c>
      <c r="I157" s="29">
        <f t="shared" si="18"/>
        <v>430.8</v>
      </c>
      <c r="J157" s="113">
        <f t="shared" si="19"/>
        <v>385.207</v>
      </c>
      <c r="K157" s="113">
        <f t="shared" si="20"/>
        <v>77.04140000000001</v>
      </c>
      <c r="L157" s="138">
        <f t="shared" si="12"/>
        <v>462.2484</v>
      </c>
    </row>
    <row r="158" spans="2:12" ht="15.75">
      <c r="B158" s="181" t="s">
        <v>80</v>
      </c>
      <c r="C158" s="182"/>
      <c r="D158" s="182"/>
      <c r="E158" s="181"/>
      <c r="F158" s="194"/>
      <c r="G158" s="24">
        <v>329</v>
      </c>
      <c r="H158" s="24">
        <f t="shared" si="17"/>
        <v>65.8</v>
      </c>
      <c r="I158" s="29">
        <f t="shared" si="18"/>
        <v>394.8</v>
      </c>
      <c r="J158" s="113">
        <f t="shared" si="19"/>
        <v>353.017</v>
      </c>
      <c r="K158" s="113">
        <f t="shared" si="20"/>
        <v>70.60340000000001</v>
      </c>
      <c r="L158" s="138">
        <f t="shared" si="12"/>
        <v>423.6204</v>
      </c>
    </row>
    <row r="159" spans="2:12" ht="15.75">
      <c r="B159" s="181" t="s">
        <v>81</v>
      </c>
      <c r="C159" s="182"/>
      <c r="D159" s="182"/>
      <c r="E159" s="181"/>
      <c r="F159" s="195"/>
      <c r="G159" s="24">
        <v>241</v>
      </c>
      <c r="H159" s="24">
        <f t="shared" si="17"/>
        <v>48.2</v>
      </c>
      <c r="I159" s="29">
        <f t="shared" si="18"/>
        <v>289.2</v>
      </c>
      <c r="J159" s="113">
        <f t="shared" si="19"/>
        <v>258.593</v>
      </c>
      <c r="K159" s="113">
        <f t="shared" si="20"/>
        <v>51.71860000000001</v>
      </c>
      <c r="L159" s="138">
        <f aca="true" t="shared" si="21" ref="L159:L222">J159*20%+J159</f>
        <v>310.3116</v>
      </c>
    </row>
    <row r="160" spans="2:12" ht="15.75">
      <c r="B160" s="183" t="s">
        <v>176</v>
      </c>
      <c r="C160" s="184"/>
      <c r="D160" s="184"/>
      <c r="E160" s="185"/>
      <c r="F160" s="280" t="s">
        <v>175</v>
      </c>
      <c r="G160" s="75"/>
      <c r="H160" s="76"/>
      <c r="I160" s="77"/>
      <c r="J160" s="113"/>
      <c r="K160" s="113"/>
      <c r="L160" s="138"/>
    </row>
    <row r="161" spans="2:12" ht="27" customHeight="1">
      <c r="B161" s="181" t="s">
        <v>60</v>
      </c>
      <c r="C161" s="182"/>
      <c r="D161" s="182"/>
      <c r="E161" s="181"/>
      <c r="F161" s="194"/>
      <c r="G161" s="24">
        <v>814</v>
      </c>
      <c r="H161" s="24">
        <f t="shared" si="17"/>
        <v>162.8</v>
      </c>
      <c r="I161" s="29">
        <f t="shared" si="18"/>
        <v>976.8</v>
      </c>
      <c r="J161" s="113">
        <f t="shared" si="19"/>
        <v>873.422</v>
      </c>
      <c r="K161" s="113">
        <f t="shared" si="20"/>
        <v>174.6844</v>
      </c>
      <c r="L161" s="138">
        <f t="shared" si="21"/>
        <v>1048.1064000000001</v>
      </c>
    </row>
    <row r="162" spans="2:12" ht="15.75">
      <c r="B162" s="181" t="s">
        <v>79</v>
      </c>
      <c r="C162" s="182"/>
      <c r="D162" s="182"/>
      <c r="E162" s="181"/>
      <c r="F162" s="194"/>
      <c r="G162" s="24">
        <v>614</v>
      </c>
      <c r="H162" s="24">
        <f t="shared" si="17"/>
        <v>122.80000000000001</v>
      </c>
      <c r="I162" s="29">
        <f t="shared" si="18"/>
        <v>736.8</v>
      </c>
      <c r="J162" s="113">
        <f t="shared" si="19"/>
        <v>658.822</v>
      </c>
      <c r="K162" s="113">
        <f t="shared" si="20"/>
        <v>131.7644</v>
      </c>
      <c r="L162" s="138">
        <f t="shared" si="21"/>
        <v>790.5864</v>
      </c>
    </row>
    <row r="163" spans="2:12" ht="15.75">
      <c r="B163" s="181" t="s">
        <v>80</v>
      </c>
      <c r="C163" s="182"/>
      <c r="D163" s="182"/>
      <c r="E163" s="181"/>
      <c r="F163" s="194"/>
      <c r="G163" s="24">
        <v>563</v>
      </c>
      <c r="H163" s="24">
        <f t="shared" si="17"/>
        <v>112.60000000000001</v>
      </c>
      <c r="I163" s="29">
        <f t="shared" si="18"/>
        <v>675.6</v>
      </c>
      <c r="J163" s="113">
        <f t="shared" si="19"/>
        <v>604.099</v>
      </c>
      <c r="K163" s="113">
        <f t="shared" si="20"/>
        <v>120.81980000000001</v>
      </c>
      <c r="L163" s="138">
        <f t="shared" si="21"/>
        <v>724.9188</v>
      </c>
    </row>
    <row r="164" spans="2:12" ht="15.75">
      <c r="B164" s="181" t="s">
        <v>81</v>
      </c>
      <c r="C164" s="181"/>
      <c r="D164" s="181"/>
      <c r="E164" s="181"/>
      <c r="F164" s="195"/>
      <c r="G164" s="24">
        <v>413</v>
      </c>
      <c r="H164" s="24">
        <f t="shared" si="17"/>
        <v>82.60000000000001</v>
      </c>
      <c r="I164" s="29">
        <f t="shared" si="18"/>
        <v>495.6</v>
      </c>
      <c r="J164" s="113">
        <f t="shared" si="19"/>
        <v>443.149</v>
      </c>
      <c r="K164" s="113">
        <f>J164*20%</f>
        <v>88.6298</v>
      </c>
      <c r="L164" s="138">
        <f t="shared" si="21"/>
        <v>531.7788</v>
      </c>
    </row>
    <row r="165" spans="2:12" ht="15.75">
      <c r="B165" s="183" t="s">
        <v>177</v>
      </c>
      <c r="C165" s="184"/>
      <c r="D165" s="184"/>
      <c r="E165" s="185"/>
      <c r="F165" s="280" t="s">
        <v>175</v>
      </c>
      <c r="G165" s="75"/>
      <c r="H165" s="76"/>
      <c r="I165" s="90"/>
      <c r="J165" s="113"/>
      <c r="K165" s="113"/>
      <c r="L165" s="138"/>
    </row>
    <row r="166" spans="2:12" ht="30" customHeight="1">
      <c r="B166" s="181" t="s">
        <v>60</v>
      </c>
      <c r="C166" s="182"/>
      <c r="D166" s="182"/>
      <c r="E166" s="181"/>
      <c r="F166" s="194"/>
      <c r="G166" s="24">
        <v>1031</v>
      </c>
      <c r="H166" s="24">
        <f>G166*20%</f>
        <v>206.20000000000002</v>
      </c>
      <c r="I166" s="29">
        <f>G166+H166</f>
        <v>1237.2</v>
      </c>
      <c r="J166" s="113">
        <f t="shared" si="19"/>
        <v>1106.263</v>
      </c>
      <c r="K166" s="113">
        <f t="shared" si="20"/>
        <v>221.2526</v>
      </c>
      <c r="L166" s="138">
        <f t="shared" si="21"/>
        <v>1327.5156</v>
      </c>
    </row>
    <row r="167" spans="2:12" ht="15.75">
      <c r="B167" s="181" t="s">
        <v>79</v>
      </c>
      <c r="C167" s="182"/>
      <c r="D167" s="182"/>
      <c r="E167" s="181"/>
      <c r="F167" s="194"/>
      <c r="G167" s="24">
        <v>882</v>
      </c>
      <c r="H167" s="24">
        <f aca="true" t="shared" si="22" ref="H167:H185">G167*20%</f>
        <v>176.4</v>
      </c>
      <c r="I167" s="29">
        <f aca="true" t="shared" si="23" ref="I167:I185">G167+H167</f>
        <v>1058.4</v>
      </c>
      <c r="J167" s="113">
        <f t="shared" si="19"/>
        <v>946.386</v>
      </c>
      <c r="K167" s="113">
        <f t="shared" si="20"/>
        <v>189.2772</v>
      </c>
      <c r="L167" s="138">
        <f t="shared" si="21"/>
        <v>1135.6632</v>
      </c>
    </row>
    <row r="168" spans="2:12" ht="15.75">
      <c r="B168" s="181" t="s">
        <v>80</v>
      </c>
      <c r="C168" s="182"/>
      <c r="D168" s="182"/>
      <c r="E168" s="181"/>
      <c r="F168" s="194"/>
      <c r="G168" s="24">
        <v>809</v>
      </c>
      <c r="H168" s="24">
        <f t="shared" si="22"/>
        <v>161.8</v>
      </c>
      <c r="I168" s="29">
        <f t="shared" si="23"/>
        <v>970.8</v>
      </c>
      <c r="J168" s="113">
        <f t="shared" si="19"/>
        <v>868.057</v>
      </c>
      <c r="K168" s="113">
        <f t="shared" si="20"/>
        <v>173.6114</v>
      </c>
      <c r="L168" s="138">
        <f t="shared" si="21"/>
        <v>1041.6684</v>
      </c>
    </row>
    <row r="169" spans="2:12" ht="15.75">
      <c r="B169" s="181" t="s">
        <v>81</v>
      </c>
      <c r="C169" s="182"/>
      <c r="D169" s="182"/>
      <c r="E169" s="181"/>
      <c r="F169" s="194"/>
      <c r="G169" s="24">
        <v>593</v>
      </c>
      <c r="H169" s="24">
        <f t="shared" si="22"/>
        <v>118.60000000000001</v>
      </c>
      <c r="I169" s="29">
        <f t="shared" si="23"/>
        <v>711.6</v>
      </c>
      <c r="J169" s="113">
        <f t="shared" si="19"/>
        <v>636.289</v>
      </c>
      <c r="K169" s="113">
        <f t="shared" si="20"/>
        <v>127.2578</v>
      </c>
      <c r="L169" s="138">
        <f t="shared" si="21"/>
        <v>763.5468</v>
      </c>
    </row>
    <row r="170" spans="2:12" ht="15.75">
      <c r="B170" s="262" t="s">
        <v>179</v>
      </c>
      <c r="C170" s="263"/>
      <c r="D170" s="263"/>
      <c r="E170" s="264"/>
      <c r="F170" s="155"/>
      <c r="G170" s="154"/>
      <c r="H170" s="70"/>
      <c r="I170" s="71"/>
      <c r="J170" s="113"/>
      <c r="K170" s="113"/>
      <c r="L170" s="138"/>
    </row>
    <row r="171" spans="2:12" ht="15.75">
      <c r="B171" s="183" t="s">
        <v>174</v>
      </c>
      <c r="C171" s="184"/>
      <c r="D171" s="184"/>
      <c r="E171" s="185"/>
      <c r="F171" s="280" t="s">
        <v>175</v>
      </c>
      <c r="G171" s="82"/>
      <c r="H171" s="73"/>
      <c r="I171" s="74"/>
      <c r="J171" s="113"/>
      <c r="K171" s="113"/>
      <c r="L171" s="138"/>
    </row>
    <row r="172" spans="2:12" ht="30" customHeight="1">
      <c r="B172" s="181" t="s">
        <v>60</v>
      </c>
      <c r="C172" s="182"/>
      <c r="D172" s="182"/>
      <c r="E172" s="181"/>
      <c r="F172" s="194"/>
      <c r="G172" s="24">
        <v>584</v>
      </c>
      <c r="H172" s="24">
        <f t="shared" si="22"/>
        <v>116.80000000000001</v>
      </c>
      <c r="I172" s="29">
        <f t="shared" si="23"/>
        <v>700.8</v>
      </c>
      <c r="J172" s="113">
        <f t="shared" si="19"/>
        <v>626.632</v>
      </c>
      <c r="K172" s="113">
        <f t="shared" si="20"/>
        <v>125.32639999999999</v>
      </c>
      <c r="L172" s="138">
        <f t="shared" si="21"/>
        <v>751.9584</v>
      </c>
    </row>
    <row r="173" spans="2:12" ht="15.75">
      <c r="B173" s="181" t="s">
        <v>79</v>
      </c>
      <c r="C173" s="182"/>
      <c r="D173" s="182"/>
      <c r="E173" s="181"/>
      <c r="F173" s="194"/>
      <c r="G173" s="24">
        <v>441</v>
      </c>
      <c r="H173" s="24">
        <f t="shared" si="22"/>
        <v>88.2</v>
      </c>
      <c r="I173" s="29">
        <f t="shared" si="23"/>
        <v>529.2</v>
      </c>
      <c r="J173" s="113">
        <f t="shared" si="19"/>
        <v>473.193</v>
      </c>
      <c r="K173" s="113">
        <f t="shared" si="20"/>
        <v>94.6386</v>
      </c>
      <c r="L173" s="138">
        <f t="shared" si="21"/>
        <v>567.8316</v>
      </c>
    </row>
    <row r="174" spans="2:12" ht="15.75">
      <c r="B174" s="181" t="s">
        <v>80</v>
      </c>
      <c r="C174" s="182"/>
      <c r="D174" s="182"/>
      <c r="E174" s="181"/>
      <c r="F174" s="194"/>
      <c r="G174" s="24">
        <v>404</v>
      </c>
      <c r="H174" s="24">
        <f t="shared" si="22"/>
        <v>80.80000000000001</v>
      </c>
      <c r="I174" s="29">
        <f t="shared" si="23"/>
        <v>484.8</v>
      </c>
      <c r="J174" s="113">
        <f t="shared" si="19"/>
        <v>433.492</v>
      </c>
      <c r="K174" s="113">
        <f t="shared" si="20"/>
        <v>86.6984</v>
      </c>
      <c r="L174" s="138">
        <f t="shared" si="21"/>
        <v>520.1904000000001</v>
      </c>
    </row>
    <row r="175" spans="2:12" ht="15.75">
      <c r="B175" s="181" t="s">
        <v>81</v>
      </c>
      <c r="C175" s="181"/>
      <c r="D175" s="181"/>
      <c r="E175" s="181"/>
      <c r="F175" s="195"/>
      <c r="G175" s="24">
        <v>297</v>
      </c>
      <c r="H175" s="24">
        <f t="shared" si="22"/>
        <v>59.400000000000006</v>
      </c>
      <c r="I175" s="29">
        <f t="shared" si="23"/>
        <v>356.4</v>
      </c>
      <c r="J175" s="113">
        <f t="shared" si="19"/>
        <v>318.681</v>
      </c>
      <c r="K175" s="113">
        <f>J175*20%</f>
        <v>63.7362</v>
      </c>
      <c r="L175" s="138">
        <f t="shared" si="21"/>
        <v>382.4172</v>
      </c>
    </row>
    <row r="176" spans="2:12" ht="15.75">
      <c r="B176" s="183" t="s">
        <v>176</v>
      </c>
      <c r="C176" s="184"/>
      <c r="D176" s="184"/>
      <c r="E176" s="185"/>
      <c r="F176" s="280" t="s">
        <v>175</v>
      </c>
      <c r="G176" s="75"/>
      <c r="H176" s="76"/>
      <c r="I176" s="77"/>
      <c r="J176" s="113"/>
      <c r="K176" s="113"/>
      <c r="L176" s="138"/>
    </row>
    <row r="177" spans="2:12" ht="15.75">
      <c r="B177" s="181" t="s">
        <v>60</v>
      </c>
      <c r="C177" s="182"/>
      <c r="D177" s="182"/>
      <c r="E177" s="181"/>
      <c r="F177" s="194"/>
      <c r="G177" s="24">
        <v>680</v>
      </c>
      <c r="H177" s="24">
        <f t="shared" si="22"/>
        <v>136</v>
      </c>
      <c r="I177" s="29">
        <f t="shared" si="23"/>
        <v>816</v>
      </c>
      <c r="J177" s="113">
        <f t="shared" si="19"/>
        <v>729.64</v>
      </c>
      <c r="K177" s="113">
        <f aca="true" t="shared" si="24" ref="K177:K194">J177*20%</f>
        <v>145.928</v>
      </c>
      <c r="L177" s="138">
        <f t="shared" si="21"/>
        <v>875.568</v>
      </c>
    </row>
    <row r="178" spans="2:12" ht="15.75">
      <c r="B178" s="181" t="s">
        <v>79</v>
      </c>
      <c r="C178" s="182"/>
      <c r="D178" s="182"/>
      <c r="E178" s="181"/>
      <c r="F178" s="194"/>
      <c r="G178" s="24">
        <v>660</v>
      </c>
      <c r="H178" s="24">
        <f t="shared" si="22"/>
        <v>132</v>
      </c>
      <c r="I178" s="29">
        <f t="shared" si="23"/>
        <v>792</v>
      </c>
      <c r="J178" s="113">
        <f t="shared" si="19"/>
        <v>708.18</v>
      </c>
      <c r="K178" s="113">
        <f t="shared" si="24"/>
        <v>141.636</v>
      </c>
      <c r="L178" s="138">
        <f t="shared" si="21"/>
        <v>849.8159999999999</v>
      </c>
    </row>
    <row r="179" spans="2:12" ht="15.75">
      <c r="B179" s="181" t="s">
        <v>80</v>
      </c>
      <c r="C179" s="182"/>
      <c r="D179" s="182"/>
      <c r="E179" s="181"/>
      <c r="F179" s="194"/>
      <c r="G179" s="24">
        <v>550</v>
      </c>
      <c r="H179" s="24">
        <f t="shared" si="22"/>
        <v>110</v>
      </c>
      <c r="I179" s="29">
        <f t="shared" si="23"/>
        <v>660</v>
      </c>
      <c r="J179" s="113">
        <f t="shared" si="19"/>
        <v>590.15</v>
      </c>
      <c r="K179" s="113">
        <f t="shared" si="24"/>
        <v>118.03</v>
      </c>
      <c r="L179" s="138">
        <f t="shared" si="21"/>
        <v>708.18</v>
      </c>
    </row>
    <row r="180" spans="2:12" ht="15.75">
      <c r="B180" s="181" t="s">
        <v>81</v>
      </c>
      <c r="C180" s="181"/>
      <c r="D180" s="181"/>
      <c r="E180" s="181"/>
      <c r="F180" s="195"/>
      <c r="G180" s="24">
        <v>403</v>
      </c>
      <c r="H180" s="24">
        <f t="shared" si="22"/>
        <v>80.60000000000001</v>
      </c>
      <c r="I180" s="29">
        <f t="shared" si="23"/>
        <v>483.6</v>
      </c>
      <c r="J180" s="113">
        <f t="shared" si="19"/>
        <v>432.419</v>
      </c>
      <c r="K180" s="113">
        <f t="shared" si="24"/>
        <v>86.4838</v>
      </c>
      <c r="L180" s="138">
        <f t="shared" si="21"/>
        <v>518.9028</v>
      </c>
    </row>
    <row r="181" spans="2:12" ht="15.75">
      <c r="B181" s="183" t="s">
        <v>177</v>
      </c>
      <c r="C181" s="184"/>
      <c r="D181" s="184"/>
      <c r="E181" s="185"/>
      <c r="F181" s="280" t="s">
        <v>175</v>
      </c>
      <c r="G181" s="75"/>
      <c r="H181" s="76"/>
      <c r="I181" s="77"/>
      <c r="J181" s="113"/>
      <c r="K181" s="113"/>
      <c r="L181" s="138"/>
    </row>
    <row r="182" spans="2:12" ht="27" customHeight="1">
      <c r="B182" s="181" t="s">
        <v>60</v>
      </c>
      <c r="C182" s="182"/>
      <c r="D182" s="182"/>
      <c r="E182" s="181"/>
      <c r="F182" s="194"/>
      <c r="G182" s="24">
        <v>791</v>
      </c>
      <c r="H182" s="24">
        <f t="shared" si="22"/>
        <v>158.20000000000002</v>
      </c>
      <c r="I182" s="29">
        <f t="shared" si="23"/>
        <v>949.2</v>
      </c>
      <c r="J182" s="113">
        <f t="shared" si="19"/>
        <v>848.7429999999999</v>
      </c>
      <c r="K182" s="113">
        <f t="shared" si="24"/>
        <v>169.7486</v>
      </c>
      <c r="L182" s="138">
        <f t="shared" si="21"/>
        <v>1018.4916</v>
      </c>
    </row>
    <row r="183" spans="2:12" ht="15.75">
      <c r="B183" s="181" t="s">
        <v>79</v>
      </c>
      <c r="C183" s="182"/>
      <c r="D183" s="182"/>
      <c r="E183" s="181"/>
      <c r="F183" s="194"/>
      <c r="G183" s="24">
        <v>767</v>
      </c>
      <c r="H183" s="24">
        <f t="shared" si="22"/>
        <v>153.4</v>
      </c>
      <c r="I183" s="29">
        <f t="shared" si="23"/>
        <v>920.4</v>
      </c>
      <c r="J183" s="113">
        <f t="shared" si="19"/>
        <v>822.991</v>
      </c>
      <c r="K183" s="113">
        <f t="shared" si="24"/>
        <v>164.59820000000002</v>
      </c>
      <c r="L183" s="138">
        <f t="shared" si="21"/>
        <v>987.5892</v>
      </c>
    </row>
    <row r="184" spans="2:12" ht="15.75">
      <c r="B184" s="181" t="s">
        <v>80</v>
      </c>
      <c r="C184" s="182"/>
      <c r="D184" s="182"/>
      <c r="E184" s="181"/>
      <c r="F184" s="194"/>
      <c r="G184" s="24">
        <v>704</v>
      </c>
      <c r="H184" s="24">
        <f t="shared" si="22"/>
        <v>140.8</v>
      </c>
      <c r="I184" s="29">
        <f t="shared" si="23"/>
        <v>844.8</v>
      </c>
      <c r="J184" s="113">
        <f t="shared" si="19"/>
        <v>755.392</v>
      </c>
      <c r="K184" s="113">
        <f t="shared" si="24"/>
        <v>151.07840000000002</v>
      </c>
      <c r="L184" s="138">
        <f t="shared" si="21"/>
        <v>906.4704</v>
      </c>
    </row>
    <row r="185" spans="2:12" ht="15.75">
      <c r="B185" s="181" t="s">
        <v>81</v>
      </c>
      <c r="C185" s="181"/>
      <c r="D185" s="181"/>
      <c r="E185" s="181"/>
      <c r="F185" s="195"/>
      <c r="G185" s="24">
        <v>516</v>
      </c>
      <c r="H185" s="24">
        <f t="shared" si="22"/>
        <v>103.2</v>
      </c>
      <c r="I185" s="29">
        <f t="shared" si="23"/>
        <v>619.2</v>
      </c>
      <c r="J185" s="113">
        <f t="shared" si="19"/>
        <v>553.668</v>
      </c>
      <c r="K185" s="113">
        <f t="shared" si="24"/>
        <v>110.73360000000001</v>
      </c>
      <c r="L185" s="138">
        <f t="shared" si="21"/>
        <v>664.4016</v>
      </c>
    </row>
    <row r="186" spans="2:12" ht="15.75">
      <c r="B186" s="262" t="s">
        <v>180</v>
      </c>
      <c r="C186" s="263"/>
      <c r="D186" s="263"/>
      <c r="E186" s="264"/>
      <c r="F186" s="23"/>
      <c r="G186" s="23"/>
      <c r="H186" s="24"/>
      <c r="I186" s="43"/>
      <c r="J186" s="113"/>
      <c r="K186" s="113"/>
      <c r="L186" s="138"/>
    </row>
    <row r="187" spans="2:12" ht="15.75">
      <c r="B187" s="183" t="s">
        <v>174</v>
      </c>
      <c r="C187" s="184"/>
      <c r="D187" s="184"/>
      <c r="E187" s="185"/>
      <c r="F187" s="280" t="s">
        <v>175</v>
      </c>
      <c r="G187" s="82"/>
      <c r="H187" s="73"/>
      <c r="I187" s="83"/>
      <c r="J187" s="113"/>
      <c r="K187" s="113"/>
      <c r="L187" s="138"/>
    </row>
    <row r="188" spans="2:12" ht="27" customHeight="1">
      <c r="B188" s="181" t="s">
        <v>60</v>
      </c>
      <c r="C188" s="182"/>
      <c r="D188" s="182"/>
      <c r="E188" s="181"/>
      <c r="F188" s="194"/>
      <c r="G188" s="24">
        <v>466</v>
      </c>
      <c r="H188" s="24">
        <f>G188*20%</f>
        <v>93.2</v>
      </c>
      <c r="I188" s="29">
        <f>G188+H188</f>
        <v>559.2</v>
      </c>
      <c r="J188" s="113">
        <f t="shared" si="19"/>
        <v>500.01800000000003</v>
      </c>
      <c r="K188" s="113">
        <f t="shared" si="24"/>
        <v>100.0036</v>
      </c>
      <c r="L188" s="138">
        <f t="shared" si="21"/>
        <v>600.0216</v>
      </c>
    </row>
    <row r="189" spans="2:12" ht="15.75">
      <c r="B189" s="181" t="s">
        <v>79</v>
      </c>
      <c r="C189" s="182"/>
      <c r="D189" s="182"/>
      <c r="E189" s="181"/>
      <c r="F189" s="194"/>
      <c r="G189" s="24">
        <v>352</v>
      </c>
      <c r="H189" s="24">
        <f aca="true" t="shared" si="25" ref="H189:H210">G189*20%</f>
        <v>70.4</v>
      </c>
      <c r="I189" s="29">
        <f aca="true" t="shared" si="26" ref="I189:I210">G189+H189</f>
        <v>422.4</v>
      </c>
      <c r="J189" s="113">
        <f t="shared" si="19"/>
        <v>377.696</v>
      </c>
      <c r="K189" s="113">
        <f t="shared" si="24"/>
        <v>75.53920000000001</v>
      </c>
      <c r="L189" s="138">
        <f t="shared" si="21"/>
        <v>453.2352</v>
      </c>
    </row>
    <row r="190" spans="2:12" ht="15.75">
      <c r="B190" s="181" t="s">
        <v>80</v>
      </c>
      <c r="C190" s="182"/>
      <c r="D190" s="182"/>
      <c r="E190" s="181"/>
      <c r="F190" s="194"/>
      <c r="G190" s="24">
        <v>322</v>
      </c>
      <c r="H190" s="24">
        <f t="shared" si="25"/>
        <v>64.4</v>
      </c>
      <c r="I190" s="29">
        <f t="shared" si="26"/>
        <v>386.4</v>
      </c>
      <c r="J190" s="113">
        <f t="shared" si="19"/>
        <v>345.506</v>
      </c>
      <c r="K190" s="113">
        <f t="shared" si="24"/>
        <v>69.10119999999999</v>
      </c>
      <c r="L190" s="138">
        <f t="shared" si="21"/>
        <v>414.6072</v>
      </c>
    </row>
    <row r="191" spans="2:12" ht="15.75">
      <c r="B191" s="181" t="s">
        <v>81</v>
      </c>
      <c r="C191" s="181"/>
      <c r="D191" s="181"/>
      <c r="E191" s="181"/>
      <c r="F191" s="195"/>
      <c r="G191" s="24">
        <v>237</v>
      </c>
      <c r="H191" s="24">
        <f t="shared" si="25"/>
        <v>47.400000000000006</v>
      </c>
      <c r="I191" s="29">
        <f t="shared" si="26"/>
        <v>284.4</v>
      </c>
      <c r="J191" s="113">
        <f t="shared" si="19"/>
        <v>254.301</v>
      </c>
      <c r="K191" s="113">
        <f t="shared" si="24"/>
        <v>50.8602</v>
      </c>
      <c r="L191" s="138">
        <f t="shared" si="21"/>
        <v>305.1612</v>
      </c>
    </row>
    <row r="192" spans="2:12" ht="15.75">
      <c r="B192" s="183" t="s">
        <v>176</v>
      </c>
      <c r="C192" s="184"/>
      <c r="D192" s="184"/>
      <c r="E192" s="185"/>
      <c r="F192" s="280" t="s">
        <v>175</v>
      </c>
      <c r="G192" s="75"/>
      <c r="H192" s="76"/>
      <c r="I192" s="77"/>
      <c r="J192" s="113"/>
      <c r="K192" s="113"/>
      <c r="L192" s="138"/>
    </row>
    <row r="193" spans="2:12" ht="27.75" customHeight="1">
      <c r="B193" s="181" t="s">
        <v>60</v>
      </c>
      <c r="C193" s="182"/>
      <c r="D193" s="182"/>
      <c r="E193" s="181"/>
      <c r="F193" s="194"/>
      <c r="G193" s="24">
        <v>544</v>
      </c>
      <c r="H193" s="24">
        <f t="shared" si="25"/>
        <v>108.80000000000001</v>
      </c>
      <c r="I193" s="29">
        <f t="shared" si="26"/>
        <v>652.8</v>
      </c>
      <c r="J193" s="113">
        <f t="shared" si="19"/>
        <v>583.712</v>
      </c>
      <c r="K193" s="113">
        <f t="shared" si="24"/>
        <v>116.7424</v>
      </c>
      <c r="L193" s="138">
        <f t="shared" si="21"/>
        <v>700.4544</v>
      </c>
    </row>
    <row r="194" spans="2:12" ht="15.75">
      <c r="B194" s="181" t="s">
        <v>79</v>
      </c>
      <c r="C194" s="182"/>
      <c r="D194" s="182"/>
      <c r="E194" s="181"/>
      <c r="F194" s="194"/>
      <c r="G194" s="24">
        <v>411</v>
      </c>
      <c r="H194" s="24">
        <f t="shared" si="25"/>
        <v>82.2</v>
      </c>
      <c r="I194" s="29">
        <f t="shared" si="26"/>
        <v>493.2</v>
      </c>
      <c r="J194" s="113">
        <f t="shared" si="19"/>
        <v>441.003</v>
      </c>
      <c r="K194" s="113">
        <f t="shared" si="24"/>
        <v>88.20060000000001</v>
      </c>
      <c r="L194" s="138">
        <f t="shared" si="21"/>
        <v>529.2036</v>
      </c>
    </row>
    <row r="195" spans="2:12" ht="15.75">
      <c r="B195" s="181" t="s">
        <v>80</v>
      </c>
      <c r="C195" s="182"/>
      <c r="D195" s="182"/>
      <c r="E195" s="181"/>
      <c r="F195" s="194"/>
      <c r="G195" s="24">
        <v>376</v>
      </c>
      <c r="H195" s="24">
        <f t="shared" si="25"/>
        <v>75.2</v>
      </c>
      <c r="I195" s="29">
        <f t="shared" si="26"/>
        <v>451.2</v>
      </c>
      <c r="J195" s="113">
        <f t="shared" si="19"/>
        <v>403.448</v>
      </c>
      <c r="K195" s="113">
        <f>J195*20%</f>
        <v>80.6896</v>
      </c>
      <c r="L195" s="138">
        <f t="shared" si="21"/>
        <v>484.13759999999996</v>
      </c>
    </row>
    <row r="196" spans="2:12" ht="15.75">
      <c r="B196" s="181" t="s">
        <v>81</v>
      </c>
      <c r="C196" s="181"/>
      <c r="D196" s="181"/>
      <c r="E196" s="181"/>
      <c r="F196" s="195"/>
      <c r="G196" s="24">
        <v>275</v>
      </c>
      <c r="H196" s="24">
        <f t="shared" si="25"/>
        <v>55</v>
      </c>
      <c r="I196" s="29">
        <f t="shared" si="26"/>
        <v>330</v>
      </c>
      <c r="J196" s="113">
        <f t="shared" si="19"/>
        <v>295.075</v>
      </c>
      <c r="K196" s="113">
        <f aca="true" t="shared" si="27" ref="K196:K210">J196*20%</f>
        <v>59.015</v>
      </c>
      <c r="L196" s="138">
        <f t="shared" si="21"/>
        <v>354.09</v>
      </c>
    </row>
    <row r="197" spans="2:12" ht="15.75">
      <c r="B197" s="183" t="s">
        <v>177</v>
      </c>
      <c r="C197" s="184"/>
      <c r="D197" s="184"/>
      <c r="E197" s="185"/>
      <c r="F197" s="280" t="s">
        <v>175</v>
      </c>
      <c r="G197" s="75"/>
      <c r="H197" s="76"/>
      <c r="I197" s="77"/>
      <c r="J197" s="113"/>
      <c r="K197" s="113"/>
      <c r="L197" s="138"/>
    </row>
    <row r="198" spans="2:12" ht="27.75" customHeight="1">
      <c r="B198" s="181" t="s">
        <v>60</v>
      </c>
      <c r="C198" s="182"/>
      <c r="D198" s="182"/>
      <c r="E198" s="181"/>
      <c r="F198" s="194"/>
      <c r="G198" s="24">
        <v>689</v>
      </c>
      <c r="H198" s="24">
        <f t="shared" si="25"/>
        <v>137.8</v>
      </c>
      <c r="I198" s="29">
        <f t="shared" si="26"/>
        <v>826.8</v>
      </c>
      <c r="J198" s="113">
        <f t="shared" si="19"/>
        <v>739.297</v>
      </c>
      <c r="K198" s="113">
        <f t="shared" si="27"/>
        <v>147.85940000000002</v>
      </c>
      <c r="L198" s="138">
        <f t="shared" si="21"/>
        <v>887.1564000000001</v>
      </c>
    </row>
    <row r="199" spans="2:12" ht="15.75">
      <c r="B199" s="181" t="s">
        <v>79</v>
      </c>
      <c r="C199" s="182"/>
      <c r="D199" s="182"/>
      <c r="E199" s="181"/>
      <c r="F199" s="194"/>
      <c r="G199" s="24">
        <v>520</v>
      </c>
      <c r="H199" s="24">
        <f t="shared" si="25"/>
        <v>104</v>
      </c>
      <c r="I199" s="29">
        <f t="shared" si="26"/>
        <v>624</v>
      </c>
      <c r="J199" s="113">
        <f t="shared" si="19"/>
        <v>557.96</v>
      </c>
      <c r="K199" s="113">
        <f t="shared" si="27"/>
        <v>111.59200000000001</v>
      </c>
      <c r="L199" s="138">
        <f t="shared" si="21"/>
        <v>669.552</v>
      </c>
    </row>
    <row r="200" spans="2:12" ht="15.75">
      <c r="B200" s="181" t="s">
        <v>80</v>
      </c>
      <c r="C200" s="182"/>
      <c r="D200" s="182"/>
      <c r="E200" s="181"/>
      <c r="F200" s="194"/>
      <c r="G200" s="24">
        <v>476</v>
      </c>
      <c r="H200" s="24">
        <f t="shared" si="25"/>
        <v>95.2</v>
      </c>
      <c r="I200" s="29">
        <f t="shared" si="26"/>
        <v>571.2</v>
      </c>
      <c r="J200" s="113">
        <f t="shared" si="19"/>
        <v>510.748</v>
      </c>
      <c r="K200" s="113">
        <f t="shared" si="27"/>
        <v>102.1496</v>
      </c>
      <c r="L200" s="138">
        <f t="shared" si="21"/>
        <v>612.8976</v>
      </c>
    </row>
    <row r="201" spans="2:12" ht="15.75">
      <c r="B201" s="281" t="s">
        <v>81</v>
      </c>
      <c r="C201" s="281"/>
      <c r="D201" s="281"/>
      <c r="E201" s="281"/>
      <c r="F201" s="195"/>
      <c r="G201" s="24">
        <v>349</v>
      </c>
      <c r="H201" s="24">
        <f t="shared" si="25"/>
        <v>69.8</v>
      </c>
      <c r="I201" s="29">
        <f t="shared" si="26"/>
        <v>418.8</v>
      </c>
      <c r="J201" s="114">
        <f t="shared" si="19"/>
        <v>374.477</v>
      </c>
      <c r="K201" s="114">
        <f t="shared" si="27"/>
        <v>74.8954</v>
      </c>
      <c r="L201" s="139">
        <f t="shared" si="21"/>
        <v>449.37239999999997</v>
      </c>
    </row>
    <row r="202" spans="2:12" ht="15.75">
      <c r="B202" s="282" t="s">
        <v>181</v>
      </c>
      <c r="C202" s="283"/>
      <c r="D202" s="283"/>
      <c r="E202" s="284"/>
      <c r="F202" s="153"/>
      <c r="G202" s="154"/>
      <c r="H202" s="70"/>
      <c r="I202" s="120"/>
      <c r="J202" s="124"/>
      <c r="K202" s="114"/>
      <c r="L202" s="145"/>
    </row>
    <row r="203" spans="2:12" ht="15.75">
      <c r="B203" s="285" t="s">
        <v>174</v>
      </c>
      <c r="C203" s="286"/>
      <c r="D203" s="286"/>
      <c r="E203" s="287"/>
      <c r="F203" s="277" t="s">
        <v>175</v>
      </c>
      <c r="G203" s="68"/>
      <c r="H203" s="73"/>
      <c r="I203" s="128"/>
      <c r="J203" s="126"/>
      <c r="K203" s="115"/>
      <c r="L203" s="146"/>
    </row>
    <row r="204" spans="2:12" ht="26.25" customHeight="1">
      <c r="B204" s="278" t="s">
        <v>60</v>
      </c>
      <c r="C204" s="279"/>
      <c r="D204" s="279"/>
      <c r="E204" s="278"/>
      <c r="F204" s="194"/>
      <c r="G204" s="24">
        <v>550</v>
      </c>
      <c r="H204" s="24">
        <f t="shared" si="25"/>
        <v>110</v>
      </c>
      <c r="I204" s="29">
        <f t="shared" si="26"/>
        <v>660</v>
      </c>
      <c r="J204" s="115">
        <f t="shared" si="19"/>
        <v>590.15</v>
      </c>
      <c r="K204" s="115">
        <f t="shared" si="27"/>
        <v>118.03</v>
      </c>
      <c r="L204" s="140">
        <f t="shared" si="21"/>
        <v>708.18</v>
      </c>
    </row>
    <row r="205" spans="2:12" ht="15.75">
      <c r="B205" s="181" t="s">
        <v>79</v>
      </c>
      <c r="C205" s="182"/>
      <c r="D205" s="182"/>
      <c r="E205" s="181"/>
      <c r="F205" s="194"/>
      <c r="G205" s="24">
        <v>415</v>
      </c>
      <c r="H205" s="24">
        <f t="shared" si="25"/>
        <v>83</v>
      </c>
      <c r="I205" s="29">
        <f t="shared" si="26"/>
        <v>498</v>
      </c>
      <c r="J205" s="113">
        <f t="shared" si="19"/>
        <v>445.295</v>
      </c>
      <c r="K205" s="113">
        <f t="shared" si="27"/>
        <v>89.05900000000001</v>
      </c>
      <c r="L205" s="138">
        <f t="shared" si="21"/>
        <v>534.354</v>
      </c>
    </row>
    <row r="206" spans="2:12" ht="15.75">
      <c r="B206" s="181" t="s">
        <v>80</v>
      </c>
      <c r="C206" s="181"/>
      <c r="D206" s="181"/>
      <c r="E206" s="181"/>
      <c r="F206" s="195"/>
      <c r="G206" s="24">
        <v>381</v>
      </c>
      <c r="H206" s="24">
        <f t="shared" si="25"/>
        <v>76.2</v>
      </c>
      <c r="I206" s="29">
        <f t="shared" si="26"/>
        <v>457.2</v>
      </c>
      <c r="J206" s="113">
        <f t="shared" si="19"/>
        <v>408.813</v>
      </c>
      <c r="K206" s="113">
        <f t="shared" si="27"/>
        <v>81.7626</v>
      </c>
      <c r="L206" s="138">
        <f t="shared" si="21"/>
        <v>490.5756</v>
      </c>
    </row>
    <row r="207" spans="2:12" ht="15.75">
      <c r="B207" s="183" t="s">
        <v>176</v>
      </c>
      <c r="C207" s="184"/>
      <c r="D207" s="184"/>
      <c r="E207" s="185"/>
      <c r="F207" s="280" t="s">
        <v>175</v>
      </c>
      <c r="G207" s="75"/>
      <c r="H207" s="76"/>
      <c r="I207" s="77"/>
      <c r="J207" s="113"/>
      <c r="K207" s="113"/>
      <c r="L207" s="138"/>
    </row>
    <row r="208" spans="2:12" ht="15.75">
      <c r="B208" s="181" t="s">
        <v>60</v>
      </c>
      <c r="C208" s="182"/>
      <c r="D208" s="182"/>
      <c r="E208" s="181"/>
      <c r="F208" s="194"/>
      <c r="G208" s="24">
        <v>736</v>
      </c>
      <c r="H208" s="24">
        <f t="shared" si="25"/>
        <v>147.20000000000002</v>
      </c>
      <c r="I208" s="29">
        <f t="shared" si="26"/>
        <v>883.2</v>
      </c>
      <c r="J208" s="113">
        <f aca="true" t="shared" si="28" ref="J208:J270">G208*7.3%+G208</f>
        <v>789.728</v>
      </c>
      <c r="K208" s="113">
        <f t="shared" si="27"/>
        <v>157.9456</v>
      </c>
      <c r="L208" s="138">
        <f t="shared" si="21"/>
        <v>947.6736</v>
      </c>
    </row>
    <row r="209" spans="2:12" ht="15.75">
      <c r="B209" s="181" t="s">
        <v>79</v>
      </c>
      <c r="C209" s="182"/>
      <c r="D209" s="182"/>
      <c r="E209" s="181"/>
      <c r="F209" s="194"/>
      <c r="G209" s="24">
        <v>555</v>
      </c>
      <c r="H209" s="24">
        <f t="shared" si="25"/>
        <v>111</v>
      </c>
      <c r="I209" s="29">
        <f t="shared" si="26"/>
        <v>666</v>
      </c>
      <c r="J209" s="113">
        <f t="shared" si="28"/>
        <v>595.515</v>
      </c>
      <c r="K209" s="113">
        <f t="shared" si="27"/>
        <v>119.10300000000001</v>
      </c>
      <c r="L209" s="138">
        <f t="shared" si="21"/>
        <v>714.6179999999999</v>
      </c>
    </row>
    <row r="210" spans="2:12" ht="15.75">
      <c r="B210" s="181" t="s">
        <v>80</v>
      </c>
      <c r="C210" s="181"/>
      <c r="D210" s="181"/>
      <c r="E210" s="181"/>
      <c r="F210" s="195"/>
      <c r="G210" s="24">
        <v>510</v>
      </c>
      <c r="H210" s="24">
        <f t="shared" si="25"/>
        <v>102</v>
      </c>
      <c r="I210" s="29">
        <f t="shared" si="26"/>
        <v>612</v>
      </c>
      <c r="J210" s="113">
        <f t="shared" si="28"/>
        <v>547.23</v>
      </c>
      <c r="K210" s="113">
        <f t="shared" si="27"/>
        <v>109.44600000000001</v>
      </c>
      <c r="L210" s="138">
        <f t="shared" si="21"/>
        <v>656.676</v>
      </c>
    </row>
    <row r="211" spans="2:12" ht="15.75">
      <c r="B211" s="183" t="s">
        <v>177</v>
      </c>
      <c r="C211" s="184"/>
      <c r="D211" s="184"/>
      <c r="E211" s="185"/>
      <c r="F211" s="280" t="s">
        <v>175</v>
      </c>
      <c r="G211" s="82"/>
      <c r="H211" s="91"/>
      <c r="I211" s="82"/>
      <c r="J211" s="113"/>
      <c r="K211" s="113"/>
      <c r="L211" s="138"/>
    </row>
    <row r="212" spans="2:12" ht="26.25" customHeight="1">
      <c r="B212" s="181" t="s">
        <v>60</v>
      </c>
      <c r="C212" s="182"/>
      <c r="D212" s="182"/>
      <c r="E212" s="181"/>
      <c r="F212" s="194"/>
      <c r="G212" s="24">
        <v>954</v>
      </c>
      <c r="H212" s="24">
        <f>G212*20%</f>
        <v>190.8</v>
      </c>
      <c r="I212" s="29">
        <f>G212+H212</f>
        <v>1144.8</v>
      </c>
      <c r="J212" s="113">
        <f t="shared" si="28"/>
        <v>1023.642</v>
      </c>
      <c r="K212" s="113">
        <f>J212*20%</f>
        <v>204.72840000000002</v>
      </c>
      <c r="L212" s="138">
        <f t="shared" si="21"/>
        <v>1228.3704</v>
      </c>
    </row>
    <row r="213" spans="2:12" ht="15.75">
      <c r="B213" s="181" t="s">
        <v>79</v>
      </c>
      <c r="C213" s="182"/>
      <c r="D213" s="182"/>
      <c r="E213" s="181"/>
      <c r="F213" s="194"/>
      <c r="G213" s="24">
        <v>721</v>
      </c>
      <c r="H213" s="24">
        <f aca="true" t="shared" si="29" ref="H213:H233">G213*20%</f>
        <v>144.20000000000002</v>
      </c>
      <c r="I213" s="29">
        <f aca="true" t="shared" si="30" ref="I213:I233">G213+H213</f>
        <v>865.2</v>
      </c>
      <c r="J213" s="113">
        <f t="shared" si="28"/>
        <v>773.633</v>
      </c>
      <c r="K213" s="113">
        <f aca="true" t="shared" si="31" ref="K213:K235">J213*20%</f>
        <v>154.72660000000002</v>
      </c>
      <c r="L213" s="138">
        <f t="shared" si="21"/>
        <v>928.3596</v>
      </c>
    </row>
    <row r="214" spans="2:12" ht="15.75">
      <c r="B214" s="281" t="s">
        <v>80</v>
      </c>
      <c r="C214" s="281"/>
      <c r="D214" s="281"/>
      <c r="E214" s="281"/>
      <c r="F214" s="195"/>
      <c r="G214" s="24">
        <v>661</v>
      </c>
      <c r="H214" s="24">
        <f t="shared" si="29"/>
        <v>132.20000000000002</v>
      </c>
      <c r="I214" s="29">
        <f t="shared" si="30"/>
        <v>793.2</v>
      </c>
      <c r="J214" s="114">
        <f t="shared" si="28"/>
        <v>709.253</v>
      </c>
      <c r="K214" s="114">
        <f t="shared" si="31"/>
        <v>141.85060000000001</v>
      </c>
      <c r="L214" s="139">
        <f t="shared" si="21"/>
        <v>851.1036</v>
      </c>
    </row>
    <row r="215" spans="2:12" ht="15.75">
      <c r="B215" s="282" t="s">
        <v>182</v>
      </c>
      <c r="C215" s="283"/>
      <c r="D215" s="283"/>
      <c r="E215" s="284"/>
      <c r="F215" s="153"/>
      <c r="G215" s="154"/>
      <c r="H215" s="70"/>
      <c r="I215" s="120"/>
      <c r="J215" s="124"/>
      <c r="K215" s="114"/>
      <c r="L215" s="145"/>
    </row>
    <row r="216" spans="2:12" ht="15.75">
      <c r="B216" s="285" t="s">
        <v>174</v>
      </c>
      <c r="C216" s="286"/>
      <c r="D216" s="286"/>
      <c r="E216" s="287"/>
      <c r="F216" s="277" t="s">
        <v>175</v>
      </c>
      <c r="G216" s="68"/>
      <c r="H216" s="73"/>
      <c r="I216" s="128"/>
      <c r="J216" s="126"/>
      <c r="K216" s="115"/>
      <c r="L216" s="146"/>
    </row>
    <row r="217" spans="2:12" ht="30.75" customHeight="1">
      <c r="B217" s="278" t="s">
        <v>60</v>
      </c>
      <c r="C217" s="279"/>
      <c r="D217" s="279"/>
      <c r="E217" s="278"/>
      <c r="F217" s="194"/>
      <c r="G217" s="24">
        <v>324</v>
      </c>
      <c r="H217" s="24">
        <f t="shared" si="29"/>
        <v>64.8</v>
      </c>
      <c r="I217" s="29">
        <f t="shared" si="30"/>
        <v>388.8</v>
      </c>
      <c r="J217" s="115">
        <f t="shared" si="28"/>
        <v>347.652</v>
      </c>
      <c r="K217" s="115">
        <f t="shared" si="31"/>
        <v>69.5304</v>
      </c>
      <c r="L217" s="140">
        <f t="shared" si="21"/>
        <v>417.1824</v>
      </c>
    </row>
    <row r="218" spans="2:12" ht="15.75">
      <c r="B218" s="181" t="s">
        <v>79</v>
      </c>
      <c r="C218" s="182"/>
      <c r="D218" s="182"/>
      <c r="E218" s="181"/>
      <c r="F218" s="194"/>
      <c r="G218" s="24">
        <v>272</v>
      </c>
      <c r="H218" s="24">
        <f t="shared" si="29"/>
        <v>54.400000000000006</v>
      </c>
      <c r="I218" s="29">
        <f t="shared" si="30"/>
        <v>326.4</v>
      </c>
      <c r="J218" s="113">
        <f t="shared" si="28"/>
        <v>291.856</v>
      </c>
      <c r="K218" s="113">
        <f t="shared" si="31"/>
        <v>58.3712</v>
      </c>
      <c r="L218" s="138">
        <f t="shared" si="21"/>
        <v>350.2272</v>
      </c>
    </row>
    <row r="219" spans="2:12" ht="15.75">
      <c r="B219" s="181" t="s">
        <v>80</v>
      </c>
      <c r="C219" s="182"/>
      <c r="D219" s="182"/>
      <c r="E219" s="181"/>
      <c r="F219" s="194"/>
      <c r="G219" s="24">
        <v>260</v>
      </c>
      <c r="H219" s="24">
        <f t="shared" si="29"/>
        <v>52</v>
      </c>
      <c r="I219" s="29">
        <f t="shared" si="30"/>
        <v>312</v>
      </c>
      <c r="J219" s="113">
        <f t="shared" si="28"/>
        <v>278.98</v>
      </c>
      <c r="K219" s="113">
        <f t="shared" si="31"/>
        <v>55.79600000000001</v>
      </c>
      <c r="L219" s="138">
        <f t="shared" si="21"/>
        <v>334.776</v>
      </c>
    </row>
    <row r="220" spans="2:12" ht="15.75">
      <c r="B220" s="181" t="s">
        <v>81</v>
      </c>
      <c r="C220" s="181"/>
      <c r="D220" s="181"/>
      <c r="E220" s="181"/>
      <c r="F220" s="195"/>
      <c r="G220" s="24">
        <v>193</v>
      </c>
      <c r="H220" s="24">
        <f t="shared" si="29"/>
        <v>38.6</v>
      </c>
      <c r="I220" s="29">
        <f t="shared" si="30"/>
        <v>231.6</v>
      </c>
      <c r="J220" s="113">
        <f t="shared" si="28"/>
        <v>207.089</v>
      </c>
      <c r="K220" s="113">
        <f t="shared" si="31"/>
        <v>41.4178</v>
      </c>
      <c r="L220" s="138">
        <f t="shared" si="21"/>
        <v>248.5068</v>
      </c>
    </row>
    <row r="221" spans="2:12" ht="15.75">
      <c r="B221" s="183" t="s">
        <v>176</v>
      </c>
      <c r="C221" s="184"/>
      <c r="D221" s="184"/>
      <c r="E221" s="185"/>
      <c r="F221" s="211" t="s">
        <v>175</v>
      </c>
      <c r="G221" s="75"/>
      <c r="H221" s="76"/>
      <c r="I221" s="77"/>
      <c r="J221" s="113"/>
      <c r="K221" s="113"/>
      <c r="L221" s="138"/>
    </row>
    <row r="222" spans="2:12" ht="28.5" customHeight="1">
      <c r="B222" s="181" t="s">
        <v>60</v>
      </c>
      <c r="C222" s="182"/>
      <c r="D222" s="182"/>
      <c r="E222" s="181"/>
      <c r="F222" s="179"/>
      <c r="G222" s="24">
        <v>423</v>
      </c>
      <c r="H222" s="24">
        <f t="shared" si="29"/>
        <v>84.60000000000001</v>
      </c>
      <c r="I222" s="29">
        <f t="shared" si="30"/>
        <v>507.6</v>
      </c>
      <c r="J222" s="113">
        <f t="shared" si="28"/>
        <v>453.879</v>
      </c>
      <c r="K222" s="113">
        <f t="shared" si="31"/>
        <v>90.7758</v>
      </c>
      <c r="L222" s="138">
        <f t="shared" si="21"/>
        <v>544.6548</v>
      </c>
    </row>
    <row r="223" spans="2:12" ht="15.75">
      <c r="B223" s="181" t="s">
        <v>79</v>
      </c>
      <c r="C223" s="182"/>
      <c r="D223" s="182"/>
      <c r="E223" s="181"/>
      <c r="F223" s="179"/>
      <c r="G223" s="24">
        <v>371</v>
      </c>
      <c r="H223" s="24">
        <f t="shared" si="29"/>
        <v>74.2</v>
      </c>
      <c r="I223" s="29">
        <f t="shared" si="30"/>
        <v>445.2</v>
      </c>
      <c r="J223" s="113">
        <f t="shared" si="28"/>
        <v>398.08299999999997</v>
      </c>
      <c r="K223" s="113">
        <f t="shared" si="31"/>
        <v>79.6166</v>
      </c>
      <c r="L223" s="138">
        <f aca="true" t="shared" si="32" ref="L223:L285">J223*20%+J223</f>
        <v>477.6996</v>
      </c>
    </row>
    <row r="224" spans="2:12" ht="15.75">
      <c r="B224" s="181" t="s">
        <v>80</v>
      </c>
      <c r="C224" s="182"/>
      <c r="D224" s="182"/>
      <c r="E224" s="181"/>
      <c r="F224" s="179"/>
      <c r="G224" s="24">
        <v>359</v>
      </c>
      <c r="H224" s="24">
        <f t="shared" si="29"/>
        <v>71.8</v>
      </c>
      <c r="I224" s="29">
        <f t="shared" si="30"/>
        <v>430.8</v>
      </c>
      <c r="J224" s="113">
        <f t="shared" si="28"/>
        <v>385.207</v>
      </c>
      <c r="K224" s="113">
        <f t="shared" si="31"/>
        <v>77.04140000000001</v>
      </c>
      <c r="L224" s="138">
        <f t="shared" si="32"/>
        <v>462.2484</v>
      </c>
    </row>
    <row r="225" spans="2:12" ht="15.75">
      <c r="B225" s="181" t="s">
        <v>81</v>
      </c>
      <c r="C225" s="181"/>
      <c r="D225" s="181"/>
      <c r="E225" s="181"/>
      <c r="F225" s="180"/>
      <c r="G225" s="24">
        <v>265</v>
      </c>
      <c r="H225" s="24">
        <f t="shared" si="29"/>
        <v>53</v>
      </c>
      <c r="I225" s="29">
        <f t="shared" si="30"/>
        <v>318</v>
      </c>
      <c r="J225" s="113">
        <f t="shared" si="28"/>
        <v>284.345</v>
      </c>
      <c r="K225" s="113">
        <f t="shared" si="31"/>
        <v>56.86900000000001</v>
      </c>
      <c r="L225" s="138">
        <f t="shared" si="32"/>
        <v>341.21400000000006</v>
      </c>
    </row>
    <row r="226" spans="2:12" ht="15.75">
      <c r="B226" s="183" t="s">
        <v>177</v>
      </c>
      <c r="C226" s="184"/>
      <c r="D226" s="184"/>
      <c r="E226" s="185"/>
      <c r="F226" s="211" t="s">
        <v>175</v>
      </c>
      <c r="G226" s="75"/>
      <c r="H226" s="76"/>
      <c r="I226" s="77"/>
      <c r="J226" s="113"/>
      <c r="K226" s="113"/>
      <c r="L226" s="138"/>
    </row>
    <row r="227" spans="2:12" ht="27" customHeight="1">
      <c r="B227" s="181" t="s">
        <v>60</v>
      </c>
      <c r="C227" s="182"/>
      <c r="D227" s="182"/>
      <c r="E227" s="181"/>
      <c r="F227" s="179"/>
      <c r="G227" s="24">
        <v>935</v>
      </c>
      <c r="H227" s="24">
        <f t="shared" si="29"/>
        <v>187</v>
      </c>
      <c r="I227" s="29">
        <f t="shared" si="30"/>
        <v>1122</v>
      </c>
      <c r="J227" s="113">
        <f t="shared" si="28"/>
        <v>1003.255</v>
      </c>
      <c r="K227" s="113">
        <f t="shared" si="31"/>
        <v>200.651</v>
      </c>
      <c r="L227" s="138">
        <f t="shared" si="32"/>
        <v>1203.906</v>
      </c>
    </row>
    <row r="228" spans="2:12" ht="15.75">
      <c r="B228" s="181" t="s">
        <v>79</v>
      </c>
      <c r="C228" s="182"/>
      <c r="D228" s="182"/>
      <c r="E228" s="181"/>
      <c r="F228" s="179"/>
      <c r="G228" s="24">
        <v>831</v>
      </c>
      <c r="H228" s="24">
        <f t="shared" si="29"/>
        <v>166.20000000000002</v>
      </c>
      <c r="I228" s="29">
        <f t="shared" si="30"/>
        <v>997.2</v>
      </c>
      <c r="J228" s="113">
        <f t="shared" si="28"/>
        <v>891.663</v>
      </c>
      <c r="K228" s="113">
        <f t="shared" si="31"/>
        <v>178.3326</v>
      </c>
      <c r="L228" s="138">
        <f t="shared" si="32"/>
        <v>1069.9956</v>
      </c>
    </row>
    <row r="229" spans="2:12" ht="15.75">
      <c r="B229" s="181" t="s">
        <v>80</v>
      </c>
      <c r="C229" s="182"/>
      <c r="D229" s="182"/>
      <c r="E229" s="181"/>
      <c r="F229" s="179"/>
      <c r="G229" s="24">
        <v>802</v>
      </c>
      <c r="H229" s="24">
        <f t="shared" si="29"/>
        <v>160.4</v>
      </c>
      <c r="I229" s="29">
        <f t="shared" si="30"/>
        <v>962.4</v>
      </c>
      <c r="J229" s="113">
        <f t="shared" si="28"/>
        <v>860.546</v>
      </c>
      <c r="K229" s="113">
        <f t="shared" si="31"/>
        <v>172.10920000000002</v>
      </c>
      <c r="L229" s="138">
        <f t="shared" si="32"/>
        <v>1032.6552000000001</v>
      </c>
    </row>
    <row r="230" spans="2:12" ht="15.75">
      <c r="B230" s="181" t="s">
        <v>81</v>
      </c>
      <c r="C230" s="181"/>
      <c r="D230" s="181"/>
      <c r="E230" s="181"/>
      <c r="F230" s="180"/>
      <c r="G230" s="24">
        <v>607</v>
      </c>
      <c r="H230" s="24">
        <f t="shared" si="29"/>
        <v>121.4</v>
      </c>
      <c r="I230" s="29">
        <f t="shared" si="30"/>
        <v>728.4</v>
      </c>
      <c r="J230" s="113">
        <f t="shared" si="28"/>
        <v>651.311</v>
      </c>
      <c r="K230" s="113">
        <f t="shared" si="31"/>
        <v>130.2622</v>
      </c>
      <c r="L230" s="138">
        <f t="shared" si="32"/>
        <v>781.5732</v>
      </c>
    </row>
    <row r="231" spans="2:12" ht="45.75" customHeight="1">
      <c r="B231" s="188" t="s">
        <v>183</v>
      </c>
      <c r="C231" s="189"/>
      <c r="D231" s="189"/>
      <c r="E231" s="190"/>
      <c r="F231" s="44" t="s">
        <v>121</v>
      </c>
      <c r="G231" s="24">
        <v>178</v>
      </c>
      <c r="H231" s="24">
        <f t="shared" si="29"/>
        <v>35.6</v>
      </c>
      <c r="I231" s="29">
        <f t="shared" si="30"/>
        <v>213.6</v>
      </c>
      <c r="J231" s="113">
        <f t="shared" si="28"/>
        <v>190.994</v>
      </c>
      <c r="K231" s="113">
        <f t="shared" si="31"/>
        <v>38.1988</v>
      </c>
      <c r="L231" s="138">
        <f t="shared" si="32"/>
        <v>229.1928</v>
      </c>
    </row>
    <row r="232" spans="2:12" ht="15.75">
      <c r="B232" s="172" t="s">
        <v>184</v>
      </c>
      <c r="C232" s="173"/>
      <c r="D232" s="173"/>
      <c r="E232" s="174"/>
      <c r="F232" s="44" t="s">
        <v>121</v>
      </c>
      <c r="G232" s="24">
        <v>611</v>
      </c>
      <c r="H232" s="24">
        <f t="shared" si="29"/>
        <v>122.2</v>
      </c>
      <c r="I232" s="29">
        <f t="shared" si="30"/>
        <v>733.2</v>
      </c>
      <c r="J232" s="113">
        <f t="shared" si="28"/>
        <v>655.603</v>
      </c>
      <c r="K232" s="113">
        <f t="shared" si="31"/>
        <v>131.1206</v>
      </c>
      <c r="L232" s="138">
        <f t="shared" si="32"/>
        <v>786.7235999999999</v>
      </c>
    </row>
    <row r="233" spans="2:12" ht="15.75">
      <c r="B233" s="172" t="s">
        <v>185</v>
      </c>
      <c r="C233" s="173"/>
      <c r="D233" s="173"/>
      <c r="E233" s="174"/>
      <c r="F233" s="44" t="s">
        <v>121</v>
      </c>
      <c r="G233" s="24">
        <v>611</v>
      </c>
      <c r="H233" s="24">
        <f t="shared" si="29"/>
        <v>122.2</v>
      </c>
      <c r="I233" s="29">
        <f t="shared" si="30"/>
        <v>733.2</v>
      </c>
      <c r="J233" s="113">
        <f t="shared" si="28"/>
        <v>655.603</v>
      </c>
      <c r="K233" s="113">
        <f>J233*20%</f>
        <v>131.1206</v>
      </c>
      <c r="L233" s="138">
        <f t="shared" si="32"/>
        <v>786.7235999999999</v>
      </c>
    </row>
    <row r="234" spans="2:12" ht="28.5" customHeight="1">
      <c r="B234" s="241" t="s">
        <v>186</v>
      </c>
      <c r="C234" s="192"/>
      <c r="D234" s="192"/>
      <c r="E234" s="242"/>
      <c r="F234" s="5"/>
      <c r="G234" s="75"/>
      <c r="H234" s="76"/>
      <c r="I234" s="90"/>
      <c r="J234" s="113"/>
      <c r="K234" s="113"/>
      <c r="L234" s="138"/>
    </row>
    <row r="235" spans="2:12" ht="15.75">
      <c r="B235" s="142" t="s">
        <v>187</v>
      </c>
      <c r="C235" s="143"/>
      <c r="D235" s="143"/>
      <c r="E235" s="231"/>
      <c r="F235" s="194" t="s">
        <v>121</v>
      </c>
      <c r="G235" s="24">
        <v>278</v>
      </c>
      <c r="H235" s="24">
        <f>G235*20%</f>
        <v>55.6</v>
      </c>
      <c r="I235" s="29">
        <f>G235+H235</f>
        <v>333.6</v>
      </c>
      <c r="J235" s="113">
        <f t="shared" si="28"/>
        <v>298.294</v>
      </c>
      <c r="K235" s="113">
        <f t="shared" si="31"/>
        <v>59.6588</v>
      </c>
      <c r="L235" s="138">
        <f t="shared" si="32"/>
        <v>357.95279999999997</v>
      </c>
    </row>
    <row r="236" spans="2:12" ht="15.75">
      <c r="B236" s="142" t="s">
        <v>188</v>
      </c>
      <c r="C236" s="143"/>
      <c r="D236" s="143"/>
      <c r="E236" s="231"/>
      <c r="F236" s="194"/>
      <c r="G236" s="24">
        <v>355</v>
      </c>
      <c r="H236" s="24">
        <f aca="true" t="shared" si="33" ref="H236:H253">G236*20%</f>
        <v>71</v>
      </c>
      <c r="I236" s="29">
        <f aca="true" t="shared" si="34" ref="I236:I253">G236+H236</f>
        <v>426</v>
      </c>
      <c r="J236" s="113">
        <f t="shared" si="28"/>
        <v>380.915</v>
      </c>
      <c r="K236" s="113">
        <f>J236*20%</f>
        <v>76.183</v>
      </c>
      <c r="L236" s="138">
        <f t="shared" si="32"/>
        <v>457.098</v>
      </c>
    </row>
    <row r="237" spans="2:12" ht="15.75">
      <c r="B237" s="142" t="s">
        <v>189</v>
      </c>
      <c r="C237" s="143"/>
      <c r="D237" s="143"/>
      <c r="E237" s="231"/>
      <c r="F237" s="194"/>
      <c r="G237" s="24">
        <v>611</v>
      </c>
      <c r="H237" s="24">
        <f t="shared" si="33"/>
        <v>122.2</v>
      </c>
      <c r="I237" s="29">
        <f t="shared" si="34"/>
        <v>733.2</v>
      </c>
      <c r="J237" s="113">
        <f t="shared" si="28"/>
        <v>655.603</v>
      </c>
      <c r="K237" s="113">
        <f aca="true" t="shared" si="35" ref="K237:K251">J237*20%</f>
        <v>131.1206</v>
      </c>
      <c r="L237" s="138">
        <f t="shared" si="32"/>
        <v>786.7235999999999</v>
      </c>
    </row>
    <row r="238" spans="2:12" ht="15.75">
      <c r="B238" s="205" t="s">
        <v>190</v>
      </c>
      <c r="C238" s="206"/>
      <c r="D238" s="206"/>
      <c r="E238" s="207"/>
      <c r="F238" s="23"/>
      <c r="G238" s="89"/>
      <c r="H238" s="70"/>
      <c r="I238" s="71"/>
      <c r="J238" s="113"/>
      <c r="K238" s="113"/>
      <c r="L238" s="138"/>
    </row>
    <row r="239" spans="2:12" ht="15.75">
      <c r="B239" s="183" t="s">
        <v>191</v>
      </c>
      <c r="C239" s="184"/>
      <c r="D239" s="184"/>
      <c r="E239" s="185"/>
      <c r="F239" s="5"/>
      <c r="G239" s="68"/>
      <c r="H239" s="73"/>
      <c r="I239" s="74"/>
      <c r="J239" s="113"/>
      <c r="K239" s="113"/>
      <c r="L239" s="138"/>
    </row>
    <row r="240" spans="2:12" ht="15.75">
      <c r="B240" s="181" t="s">
        <v>192</v>
      </c>
      <c r="C240" s="182"/>
      <c r="D240" s="182"/>
      <c r="E240" s="181"/>
      <c r="F240" s="194" t="s">
        <v>175</v>
      </c>
      <c r="G240" s="24">
        <v>1222</v>
      </c>
      <c r="H240" s="24">
        <f t="shared" si="33"/>
        <v>244.4</v>
      </c>
      <c r="I240" s="29">
        <f t="shared" si="34"/>
        <v>1466.4</v>
      </c>
      <c r="J240" s="113">
        <f t="shared" si="28"/>
        <v>1311.206</v>
      </c>
      <c r="K240" s="113">
        <f t="shared" si="35"/>
        <v>262.2412</v>
      </c>
      <c r="L240" s="138">
        <f t="shared" si="32"/>
        <v>1573.4471999999998</v>
      </c>
    </row>
    <row r="241" spans="2:12" ht="15.75">
      <c r="B241" s="181" t="s">
        <v>193</v>
      </c>
      <c r="C241" s="182"/>
      <c r="D241" s="182"/>
      <c r="E241" s="181"/>
      <c r="F241" s="194"/>
      <c r="G241" s="24">
        <v>1222</v>
      </c>
      <c r="H241" s="24">
        <f t="shared" si="33"/>
        <v>244.4</v>
      </c>
      <c r="I241" s="29">
        <f t="shared" si="34"/>
        <v>1466.4</v>
      </c>
      <c r="J241" s="113">
        <f t="shared" si="28"/>
        <v>1311.206</v>
      </c>
      <c r="K241" s="113">
        <f t="shared" si="35"/>
        <v>262.2412</v>
      </c>
      <c r="L241" s="138">
        <f t="shared" si="32"/>
        <v>1573.4471999999998</v>
      </c>
    </row>
    <row r="242" spans="2:12" ht="15.75">
      <c r="B242" s="181" t="s">
        <v>194</v>
      </c>
      <c r="C242" s="182"/>
      <c r="D242" s="182"/>
      <c r="E242" s="181"/>
      <c r="F242" s="194"/>
      <c r="G242" s="24">
        <v>339</v>
      </c>
      <c r="H242" s="24">
        <f t="shared" si="33"/>
        <v>67.8</v>
      </c>
      <c r="I242" s="29">
        <f t="shared" si="34"/>
        <v>406.8</v>
      </c>
      <c r="J242" s="113">
        <f t="shared" si="28"/>
        <v>363.747</v>
      </c>
      <c r="K242" s="113">
        <f t="shared" si="35"/>
        <v>72.74940000000001</v>
      </c>
      <c r="L242" s="138">
        <f t="shared" si="32"/>
        <v>436.4964</v>
      </c>
    </row>
    <row r="243" spans="2:12" ht="15.75">
      <c r="B243" s="181" t="s">
        <v>195</v>
      </c>
      <c r="C243" s="182"/>
      <c r="D243" s="182"/>
      <c r="E243" s="181"/>
      <c r="F243" s="194"/>
      <c r="G243" s="24">
        <v>593</v>
      </c>
      <c r="H243" s="24">
        <f t="shared" si="33"/>
        <v>118.60000000000001</v>
      </c>
      <c r="I243" s="29">
        <f t="shared" si="34"/>
        <v>711.6</v>
      </c>
      <c r="J243" s="113">
        <f t="shared" si="28"/>
        <v>636.289</v>
      </c>
      <c r="K243" s="113">
        <f t="shared" si="35"/>
        <v>127.2578</v>
      </c>
      <c r="L243" s="138">
        <f t="shared" si="32"/>
        <v>763.5468</v>
      </c>
    </row>
    <row r="244" spans="2:12" ht="15.75">
      <c r="B244" s="181" t="s">
        <v>196</v>
      </c>
      <c r="C244" s="182"/>
      <c r="D244" s="182"/>
      <c r="E244" s="181"/>
      <c r="F244" s="194"/>
      <c r="G244" s="24">
        <v>593</v>
      </c>
      <c r="H244" s="24">
        <f t="shared" si="33"/>
        <v>118.60000000000001</v>
      </c>
      <c r="I244" s="29">
        <f t="shared" si="34"/>
        <v>711.6</v>
      </c>
      <c r="J244" s="113">
        <f t="shared" si="28"/>
        <v>636.289</v>
      </c>
      <c r="K244" s="113">
        <f t="shared" si="35"/>
        <v>127.2578</v>
      </c>
      <c r="L244" s="138">
        <f t="shared" si="32"/>
        <v>763.5468</v>
      </c>
    </row>
    <row r="245" spans="2:12" ht="15.75">
      <c r="B245" s="181" t="s">
        <v>197</v>
      </c>
      <c r="C245" s="182"/>
      <c r="D245" s="182"/>
      <c r="E245" s="181"/>
      <c r="F245" s="194"/>
      <c r="G245" s="24">
        <v>339</v>
      </c>
      <c r="H245" s="24">
        <f t="shared" si="33"/>
        <v>67.8</v>
      </c>
      <c r="I245" s="29">
        <f t="shared" si="34"/>
        <v>406.8</v>
      </c>
      <c r="J245" s="113">
        <f t="shared" si="28"/>
        <v>363.747</v>
      </c>
      <c r="K245" s="113">
        <f t="shared" si="35"/>
        <v>72.74940000000001</v>
      </c>
      <c r="L245" s="138">
        <f t="shared" si="32"/>
        <v>436.4964</v>
      </c>
    </row>
    <row r="246" spans="2:12" ht="15.75">
      <c r="B246" s="181" t="s">
        <v>198</v>
      </c>
      <c r="C246" s="182"/>
      <c r="D246" s="182"/>
      <c r="E246" s="181"/>
      <c r="F246" s="194"/>
      <c r="G246" s="24">
        <v>381</v>
      </c>
      <c r="H246" s="24">
        <f t="shared" si="33"/>
        <v>76.2</v>
      </c>
      <c r="I246" s="29">
        <f t="shared" si="34"/>
        <v>457.2</v>
      </c>
      <c r="J246" s="113">
        <f t="shared" si="28"/>
        <v>408.813</v>
      </c>
      <c r="K246" s="113">
        <f t="shared" si="35"/>
        <v>81.7626</v>
      </c>
      <c r="L246" s="138">
        <f t="shared" si="32"/>
        <v>490.5756</v>
      </c>
    </row>
    <row r="247" spans="2:12" ht="15.75">
      <c r="B247" s="181" t="s">
        <v>199</v>
      </c>
      <c r="C247" s="182"/>
      <c r="D247" s="182"/>
      <c r="E247" s="181"/>
      <c r="F247" s="194"/>
      <c r="G247" s="24">
        <v>381</v>
      </c>
      <c r="H247" s="24">
        <f t="shared" si="33"/>
        <v>76.2</v>
      </c>
      <c r="I247" s="29">
        <f t="shared" si="34"/>
        <v>457.2</v>
      </c>
      <c r="J247" s="113">
        <f t="shared" si="28"/>
        <v>408.813</v>
      </c>
      <c r="K247" s="113">
        <f t="shared" si="35"/>
        <v>81.7626</v>
      </c>
      <c r="L247" s="138">
        <f t="shared" si="32"/>
        <v>490.5756</v>
      </c>
    </row>
    <row r="248" spans="2:12" ht="15.75">
      <c r="B248" s="181" t="s">
        <v>200</v>
      </c>
      <c r="C248" s="182"/>
      <c r="D248" s="182"/>
      <c r="E248" s="181"/>
      <c r="F248" s="194"/>
      <c r="G248" s="24">
        <v>678</v>
      </c>
      <c r="H248" s="24">
        <f t="shared" si="33"/>
        <v>135.6</v>
      </c>
      <c r="I248" s="29">
        <f t="shared" si="34"/>
        <v>813.6</v>
      </c>
      <c r="J248" s="113">
        <f t="shared" si="28"/>
        <v>727.494</v>
      </c>
      <c r="K248" s="113">
        <f t="shared" si="35"/>
        <v>145.49880000000002</v>
      </c>
      <c r="L248" s="138">
        <f t="shared" si="32"/>
        <v>872.9928</v>
      </c>
    </row>
    <row r="249" spans="2:12" ht="15.75">
      <c r="B249" s="181" t="s">
        <v>201</v>
      </c>
      <c r="C249" s="182"/>
      <c r="D249" s="182"/>
      <c r="E249" s="181"/>
      <c r="F249" s="194"/>
      <c r="G249" s="24">
        <v>339</v>
      </c>
      <c r="H249" s="24">
        <f t="shared" si="33"/>
        <v>67.8</v>
      </c>
      <c r="I249" s="29">
        <f t="shared" si="34"/>
        <v>406.8</v>
      </c>
      <c r="J249" s="113">
        <f t="shared" si="28"/>
        <v>363.747</v>
      </c>
      <c r="K249" s="113">
        <f t="shared" si="35"/>
        <v>72.74940000000001</v>
      </c>
      <c r="L249" s="138">
        <f t="shared" si="32"/>
        <v>436.4964</v>
      </c>
    </row>
    <row r="250" spans="2:12" ht="15.75">
      <c r="B250" s="181" t="s">
        <v>202</v>
      </c>
      <c r="C250" s="182"/>
      <c r="D250" s="182"/>
      <c r="E250" s="181"/>
      <c r="F250" s="194"/>
      <c r="G250" s="24">
        <v>509</v>
      </c>
      <c r="H250" s="24">
        <f t="shared" si="33"/>
        <v>101.80000000000001</v>
      </c>
      <c r="I250" s="29">
        <f t="shared" si="34"/>
        <v>610.8</v>
      </c>
      <c r="J250" s="113">
        <f t="shared" si="28"/>
        <v>546.157</v>
      </c>
      <c r="K250" s="113">
        <f t="shared" si="35"/>
        <v>109.23140000000001</v>
      </c>
      <c r="L250" s="138">
        <f t="shared" si="32"/>
        <v>655.3884</v>
      </c>
    </row>
    <row r="251" spans="2:12" ht="15.75">
      <c r="B251" s="181" t="s">
        <v>203</v>
      </c>
      <c r="C251" s="182"/>
      <c r="D251" s="182"/>
      <c r="E251" s="181"/>
      <c r="F251" s="194"/>
      <c r="G251" s="24">
        <v>678</v>
      </c>
      <c r="H251" s="24">
        <f t="shared" si="33"/>
        <v>135.6</v>
      </c>
      <c r="I251" s="29">
        <f t="shared" si="34"/>
        <v>813.6</v>
      </c>
      <c r="J251" s="113">
        <f t="shared" si="28"/>
        <v>727.494</v>
      </c>
      <c r="K251" s="113">
        <f t="shared" si="35"/>
        <v>145.49880000000002</v>
      </c>
      <c r="L251" s="138">
        <f t="shared" si="32"/>
        <v>872.9928</v>
      </c>
    </row>
    <row r="252" spans="2:12" ht="15.75">
      <c r="B252" s="181" t="s">
        <v>204</v>
      </c>
      <c r="C252" s="182"/>
      <c r="D252" s="182"/>
      <c r="E252" s="181"/>
      <c r="F252" s="276"/>
      <c r="G252" s="24">
        <v>322</v>
      </c>
      <c r="H252" s="24">
        <f t="shared" si="33"/>
        <v>64.4</v>
      </c>
      <c r="I252" s="29">
        <f t="shared" si="34"/>
        <v>386.4</v>
      </c>
      <c r="J252" s="113">
        <f t="shared" si="28"/>
        <v>345.506</v>
      </c>
      <c r="K252" s="113">
        <f>J252*20%</f>
        <v>69.10119999999999</v>
      </c>
      <c r="L252" s="138">
        <f t="shared" si="32"/>
        <v>414.6072</v>
      </c>
    </row>
    <row r="253" spans="2:12" ht="15.75">
      <c r="B253" s="181" t="s">
        <v>205</v>
      </c>
      <c r="C253" s="182"/>
      <c r="D253" s="182"/>
      <c r="E253" s="181"/>
      <c r="F253" s="195"/>
      <c r="G253" s="24">
        <v>700</v>
      </c>
      <c r="H253" s="24">
        <f t="shared" si="33"/>
        <v>140</v>
      </c>
      <c r="I253" s="29">
        <f t="shared" si="34"/>
        <v>840</v>
      </c>
      <c r="J253" s="113">
        <f t="shared" si="28"/>
        <v>751.1</v>
      </c>
      <c r="K253" s="113">
        <f aca="true" t="shared" si="36" ref="K253:K283">J253*20%</f>
        <v>150.22</v>
      </c>
      <c r="L253" s="138">
        <f t="shared" si="32"/>
        <v>901.32</v>
      </c>
    </row>
    <row r="254" spans="2:12" ht="15.75">
      <c r="B254" s="183" t="s">
        <v>206</v>
      </c>
      <c r="C254" s="184"/>
      <c r="D254" s="184"/>
      <c r="E254" s="185"/>
      <c r="F254" s="5"/>
      <c r="G254" s="75"/>
      <c r="H254" s="76"/>
      <c r="I254" s="90"/>
      <c r="J254" s="113"/>
      <c r="K254" s="113"/>
      <c r="L254" s="138"/>
    </row>
    <row r="255" spans="2:12" ht="27.75" customHeight="1">
      <c r="B255" s="181" t="s">
        <v>60</v>
      </c>
      <c r="C255" s="182"/>
      <c r="D255" s="182"/>
      <c r="E255" s="181"/>
      <c r="F255" s="194" t="s">
        <v>175</v>
      </c>
      <c r="G255" s="24">
        <v>501</v>
      </c>
      <c r="H255" s="24">
        <f>G255*20%</f>
        <v>100.2</v>
      </c>
      <c r="I255" s="29">
        <f>G255+H255</f>
        <v>601.2</v>
      </c>
      <c r="J255" s="113">
        <f t="shared" si="28"/>
        <v>537.573</v>
      </c>
      <c r="K255" s="113">
        <f t="shared" si="36"/>
        <v>107.5146</v>
      </c>
      <c r="L255" s="138">
        <f t="shared" si="32"/>
        <v>645.0876</v>
      </c>
    </row>
    <row r="256" spans="2:12" ht="15.75">
      <c r="B256" s="181" t="s">
        <v>79</v>
      </c>
      <c r="C256" s="182"/>
      <c r="D256" s="182"/>
      <c r="E256" s="181"/>
      <c r="F256" s="194"/>
      <c r="G256" s="24">
        <v>418</v>
      </c>
      <c r="H256" s="24">
        <f aca="true" t="shared" si="37" ref="H256:H277">G256*20%</f>
        <v>83.60000000000001</v>
      </c>
      <c r="I256" s="29">
        <f aca="true" t="shared" si="38" ref="I256:I277">G256+H256</f>
        <v>501.6</v>
      </c>
      <c r="J256" s="113">
        <f t="shared" si="28"/>
        <v>448.514</v>
      </c>
      <c r="K256" s="113">
        <f t="shared" si="36"/>
        <v>89.70280000000001</v>
      </c>
      <c r="L256" s="138">
        <f t="shared" si="32"/>
        <v>538.2168</v>
      </c>
    </row>
    <row r="257" spans="2:12" ht="15.75">
      <c r="B257" s="181" t="s">
        <v>80</v>
      </c>
      <c r="C257" s="182"/>
      <c r="D257" s="182"/>
      <c r="E257" s="181"/>
      <c r="F257" s="194"/>
      <c r="G257" s="24">
        <v>320</v>
      </c>
      <c r="H257" s="24">
        <f t="shared" si="37"/>
        <v>64</v>
      </c>
      <c r="I257" s="29">
        <f t="shared" si="38"/>
        <v>384</v>
      </c>
      <c r="J257" s="113">
        <f t="shared" si="28"/>
        <v>343.36</v>
      </c>
      <c r="K257" s="113">
        <f t="shared" si="36"/>
        <v>68.67200000000001</v>
      </c>
      <c r="L257" s="138">
        <f t="shared" si="32"/>
        <v>412.03200000000004</v>
      </c>
    </row>
    <row r="258" spans="2:12" ht="15.75">
      <c r="B258" s="181" t="s">
        <v>81</v>
      </c>
      <c r="C258" s="182"/>
      <c r="D258" s="182"/>
      <c r="E258" s="181"/>
      <c r="F258" s="195"/>
      <c r="G258" s="24">
        <v>240</v>
      </c>
      <c r="H258" s="24">
        <f t="shared" si="37"/>
        <v>48</v>
      </c>
      <c r="I258" s="29">
        <f t="shared" si="38"/>
        <v>288</v>
      </c>
      <c r="J258" s="113">
        <f t="shared" si="28"/>
        <v>257.52</v>
      </c>
      <c r="K258" s="113">
        <f t="shared" si="36"/>
        <v>51.504</v>
      </c>
      <c r="L258" s="138">
        <f t="shared" si="32"/>
        <v>309.024</v>
      </c>
    </row>
    <row r="259" spans="2:12" ht="15.75">
      <c r="B259" s="183" t="s">
        <v>207</v>
      </c>
      <c r="C259" s="184"/>
      <c r="D259" s="184"/>
      <c r="E259" s="185"/>
      <c r="F259" s="5"/>
      <c r="G259" s="75"/>
      <c r="H259" s="76"/>
      <c r="I259" s="77"/>
      <c r="J259" s="113"/>
      <c r="K259" s="113"/>
      <c r="L259" s="138"/>
    </row>
    <row r="260" spans="2:12" ht="29.25" customHeight="1">
      <c r="B260" s="181" t="s">
        <v>60</v>
      </c>
      <c r="C260" s="182"/>
      <c r="D260" s="182"/>
      <c r="E260" s="181"/>
      <c r="F260" s="194" t="s">
        <v>175</v>
      </c>
      <c r="G260" s="24">
        <v>953</v>
      </c>
      <c r="H260" s="24">
        <f t="shared" si="37"/>
        <v>190.60000000000002</v>
      </c>
      <c r="I260" s="29">
        <f t="shared" si="38"/>
        <v>1143.6</v>
      </c>
      <c r="J260" s="113">
        <f t="shared" si="28"/>
        <v>1022.569</v>
      </c>
      <c r="K260" s="113">
        <f t="shared" si="36"/>
        <v>204.5138</v>
      </c>
      <c r="L260" s="138">
        <f t="shared" si="32"/>
        <v>1227.0828</v>
      </c>
    </row>
    <row r="261" spans="2:12" ht="15.75">
      <c r="B261" s="181" t="s">
        <v>79</v>
      </c>
      <c r="C261" s="182"/>
      <c r="D261" s="182"/>
      <c r="E261" s="181"/>
      <c r="F261" s="194"/>
      <c r="G261" s="24">
        <v>817</v>
      </c>
      <c r="H261" s="24">
        <f t="shared" si="37"/>
        <v>163.4</v>
      </c>
      <c r="I261" s="29">
        <f t="shared" si="38"/>
        <v>980.4</v>
      </c>
      <c r="J261" s="113">
        <f t="shared" si="28"/>
        <v>876.641</v>
      </c>
      <c r="K261" s="113">
        <f t="shared" si="36"/>
        <v>175.3282</v>
      </c>
      <c r="L261" s="138">
        <f t="shared" si="32"/>
        <v>1051.9692</v>
      </c>
    </row>
    <row r="262" spans="2:12" ht="15.75">
      <c r="B262" s="181" t="s">
        <v>80</v>
      </c>
      <c r="C262" s="182"/>
      <c r="D262" s="182"/>
      <c r="E262" s="181"/>
      <c r="F262" s="195"/>
      <c r="G262" s="24">
        <v>677</v>
      </c>
      <c r="H262" s="24">
        <f t="shared" si="37"/>
        <v>135.4</v>
      </c>
      <c r="I262" s="29">
        <f t="shared" si="38"/>
        <v>812.4</v>
      </c>
      <c r="J262" s="113">
        <f t="shared" si="28"/>
        <v>726.421</v>
      </c>
      <c r="K262" s="113">
        <f t="shared" si="36"/>
        <v>145.28420000000003</v>
      </c>
      <c r="L262" s="138">
        <f t="shared" si="32"/>
        <v>871.7052000000001</v>
      </c>
    </row>
    <row r="263" spans="2:12" ht="15.75">
      <c r="B263" s="183" t="s">
        <v>208</v>
      </c>
      <c r="C263" s="184"/>
      <c r="D263" s="184"/>
      <c r="E263" s="185"/>
      <c r="F263" s="5"/>
      <c r="G263" s="75"/>
      <c r="H263" s="76"/>
      <c r="I263" s="77"/>
      <c r="J263" s="113"/>
      <c r="K263" s="113"/>
      <c r="L263" s="138"/>
    </row>
    <row r="264" spans="2:12" ht="27" customHeight="1">
      <c r="B264" s="181" t="s">
        <v>60</v>
      </c>
      <c r="C264" s="182"/>
      <c r="D264" s="182"/>
      <c r="E264" s="181"/>
      <c r="F264" s="194" t="s">
        <v>175</v>
      </c>
      <c r="G264" s="24">
        <v>1688</v>
      </c>
      <c r="H264" s="24">
        <f t="shared" si="37"/>
        <v>337.6</v>
      </c>
      <c r="I264" s="29">
        <f t="shared" si="38"/>
        <v>2025.6</v>
      </c>
      <c r="J264" s="113">
        <f t="shared" si="28"/>
        <v>1811.224</v>
      </c>
      <c r="K264" s="113">
        <f t="shared" si="36"/>
        <v>362.2448</v>
      </c>
      <c r="L264" s="138">
        <f t="shared" si="32"/>
        <v>2173.4688</v>
      </c>
    </row>
    <row r="265" spans="2:12" ht="15.75">
      <c r="B265" s="181" t="s">
        <v>79</v>
      </c>
      <c r="C265" s="182"/>
      <c r="D265" s="182"/>
      <c r="E265" s="181"/>
      <c r="F265" s="194"/>
      <c r="G265" s="24">
        <v>1088</v>
      </c>
      <c r="H265" s="24">
        <f t="shared" si="37"/>
        <v>217.60000000000002</v>
      </c>
      <c r="I265" s="29">
        <f t="shared" si="38"/>
        <v>1305.6</v>
      </c>
      <c r="J265" s="113">
        <f t="shared" si="28"/>
        <v>1167.424</v>
      </c>
      <c r="K265" s="113">
        <f t="shared" si="36"/>
        <v>233.4848</v>
      </c>
      <c r="L265" s="138">
        <f t="shared" si="32"/>
        <v>1400.9088</v>
      </c>
    </row>
    <row r="266" spans="2:12" ht="15.75">
      <c r="B266" s="181" t="s">
        <v>80</v>
      </c>
      <c r="C266" s="181"/>
      <c r="D266" s="181"/>
      <c r="E266" s="181"/>
      <c r="F266" s="195"/>
      <c r="G266" s="24">
        <v>1057</v>
      </c>
      <c r="H266" s="24">
        <f t="shared" si="37"/>
        <v>211.4</v>
      </c>
      <c r="I266" s="29">
        <f t="shared" si="38"/>
        <v>1268.4</v>
      </c>
      <c r="J266" s="113">
        <f t="shared" si="28"/>
        <v>1134.161</v>
      </c>
      <c r="K266" s="113">
        <f t="shared" si="36"/>
        <v>226.83220000000003</v>
      </c>
      <c r="L266" s="138">
        <f t="shared" si="32"/>
        <v>1360.9932000000001</v>
      </c>
    </row>
    <row r="267" spans="2:12" ht="15.75">
      <c r="B267" s="188" t="s">
        <v>209</v>
      </c>
      <c r="C267" s="189"/>
      <c r="D267" s="189"/>
      <c r="E267" s="190"/>
      <c r="F267" s="44" t="s">
        <v>175</v>
      </c>
      <c r="G267" s="24">
        <v>339</v>
      </c>
      <c r="H267" s="24">
        <f t="shared" si="37"/>
        <v>67.8</v>
      </c>
      <c r="I267" s="29">
        <f t="shared" si="38"/>
        <v>406.8</v>
      </c>
      <c r="J267" s="113">
        <f t="shared" si="28"/>
        <v>363.747</v>
      </c>
      <c r="K267" s="113">
        <f t="shared" si="36"/>
        <v>72.74940000000001</v>
      </c>
      <c r="L267" s="138">
        <f t="shared" si="32"/>
        <v>436.4964</v>
      </c>
    </row>
    <row r="268" spans="2:12" ht="15.75">
      <c r="B268" s="188" t="s">
        <v>210</v>
      </c>
      <c r="C268" s="189"/>
      <c r="D268" s="189"/>
      <c r="E268" s="190"/>
      <c r="F268" s="44" t="s">
        <v>211</v>
      </c>
      <c r="G268" s="24">
        <v>17</v>
      </c>
      <c r="H268" s="24">
        <f t="shared" si="37"/>
        <v>3.4000000000000004</v>
      </c>
      <c r="I268" s="29">
        <f t="shared" si="38"/>
        <v>20.4</v>
      </c>
      <c r="J268" s="113">
        <f t="shared" si="28"/>
        <v>18.241</v>
      </c>
      <c r="K268" s="113">
        <f t="shared" si="36"/>
        <v>3.6482</v>
      </c>
      <c r="L268" s="138">
        <f t="shared" si="32"/>
        <v>21.8892</v>
      </c>
    </row>
    <row r="269" spans="2:12" ht="15.75">
      <c r="B269" s="191" t="s">
        <v>212</v>
      </c>
      <c r="C269" s="192"/>
      <c r="D269" s="192"/>
      <c r="E269" s="193"/>
      <c r="F269" s="5"/>
      <c r="G269" s="75"/>
      <c r="H269" s="76"/>
      <c r="I269" s="77"/>
      <c r="J269" s="113"/>
      <c r="K269" s="113"/>
      <c r="L269" s="138"/>
    </row>
    <row r="270" spans="2:12" ht="15.75">
      <c r="B270" s="181" t="s">
        <v>213</v>
      </c>
      <c r="C270" s="182"/>
      <c r="D270" s="182"/>
      <c r="E270" s="181"/>
      <c r="F270" s="194" t="s">
        <v>175</v>
      </c>
      <c r="G270" s="24">
        <v>424</v>
      </c>
      <c r="H270" s="24">
        <f t="shared" si="37"/>
        <v>84.80000000000001</v>
      </c>
      <c r="I270" s="29">
        <f t="shared" si="38"/>
        <v>508.8</v>
      </c>
      <c r="J270" s="113">
        <f t="shared" si="28"/>
        <v>454.952</v>
      </c>
      <c r="K270" s="113">
        <f t="shared" si="36"/>
        <v>90.99040000000001</v>
      </c>
      <c r="L270" s="138">
        <f t="shared" si="32"/>
        <v>545.9424</v>
      </c>
    </row>
    <row r="271" spans="2:12" ht="15.75">
      <c r="B271" s="181" t="s">
        <v>214</v>
      </c>
      <c r="C271" s="182"/>
      <c r="D271" s="182"/>
      <c r="E271" s="181"/>
      <c r="F271" s="194"/>
      <c r="G271" s="24">
        <v>339</v>
      </c>
      <c r="H271" s="24">
        <f t="shared" si="37"/>
        <v>67.8</v>
      </c>
      <c r="I271" s="29">
        <f t="shared" si="38"/>
        <v>406.8</v>
      </c>
      <c r="J271" s="113">
        <f aca="true" t="shared" si="39" ref="J271:J334">G271*7.3%+G271</f>
        <v>363.747</v>
      </c>
      <c r="K271" s="113">
        <f t="shared" si="36"/>
        <v>72.74940000000001</v>
      </c>
      <c r="L271" s="138">
        <f t="shared" si="32"/>
        <v>436.4964</v>
      </c>
    </row>
    <row r="272" spans="2:12" ht="15.75">
      <c r="B272" s="181" t="s">
        <v>215</v>
      </c>
      <c r="C272" s="181"/>
      <c r="D272" s="181"/>
      <c r="E272" s="181"/>
      <c r="F272" s="195"/>
      <c r="G272" s="24">
        <v>254</v>
      </c>
      <c r="H272" s="24">
        <f t="shared" si="37"/>
        <v>50.800000000000004</v>
      </c>
      <c r="I272" s="29">
        <f t="shared" si="38"/>
        <v>304.8</v>
      </c>
      <c r="J272" s="113">
        <f t="shared" si="39"/>
        <v>272.542</v>
      </c>
      <c r="K272" s="113">
        <f t="shared" si="36"/>
        <v>54.508399999999995</v>
      </c>
      <c r="L272" s="138">
        <f t="shared" si="32"/>
        <v>327.05039999999997</v>
      </c>
    </row>
    <row r="273" spans="2:12" ht="15.75">
      <c r="B273" s="172" t="s">
        <v>216</v>
      </c>
      <c r="C273" s="173"/>
      <c r="D273" s="173"/>
      <c r="E273" s="174"/>
      <c r="F273" s="44" t="s">
        <v>175</v>
      </c>
      <c r="G273" s="24">
        <v>833</v>
      </c>
      <c r="H273" s="24">
        <f t="shared" si="37"/>
        <v>166.60000000000002</v>
      </c>
      <c r="I273" s="29">
        <f t="shared" si="38"/>
        <v>999.6</v>
      </c>
      <c r="J273" s="113">
        <f t="shared" si="39"/>
        <v>893.809</v>
      </c>
      <c r="K273" s="113">
        <f>J273*20%</f>
        <v>178.7618</v>
      </c>
      <c r="L273" s="138">
        <f t="shared" si="32"/>
        <v>1072.5708</v>
      </c>
    </row>
    <row r="274" spans="2:12" ht="16.5" customHeight="1">
      <c r="B274" s="172" t="s">
        <v>217</v>
      </c>
      <c r="C274" s="173"/>
      <c r="D274" s="173"/>
      <c r="E274" s="174"/>
      <c r="F274" s="44" t="s">
        <v>175</v>
      </c>
      <c r="G274" s="24">
        <v>25</v>
      </c>
      <c r="H274" s="24">
        <f t="shared" si="37"/>
        <v>5</v>
      </c>
      <c r="I274" s="29">
        <f t="shared" si="38"/>
        <v>30</v>
      </c>
      <c r="J274" s="113">
        <f t="shared" si="39"/>
        <v>26.825</v>
      </c>
      <c r="K274" s="113">
        <f t="shared" si="36"/>
        <v>5.365</v>
      </c>
      <c r="L274" s="138">
        <f t="shared" si="32"/>
        <v>32.19</v>
      </c>
    </row>
    <row r="275" spans="2:12" ht="15.75">
      <c r="B275" s="172" t="s">
        <v>218</v>
      </c>
      <c r="C275" s="173"/>
      <c r="D275" s="173"/>
      <c r="E275" s="174"/>
      <c r="F275" s="44" t="s">
        <v>219</v>
      </c>
      <c r="G275" s="24">
        <v>297</v>
      </c>
      <c r="H275" s="24">
        <f t="shared" si="37"/>
        <v>59.400000000000006</v>
      </c>
      <c r="I275" s="29">
        <f t="shared" si="38"/>
        <v>356.4</v>
      </c>
      <c r="J275" s="113">
        <f t="shared" si="39"/>
        <v>318.681</v>
      </c>
      <c r="K275" s="113">
        <f t="shared" si="36"/>
        <v>63.7362</v>
      </c>
      <c r="L275" s="138">
        <f t="shared" si="32"/>
        <v>382.4172</v>
      </c>
    </row>
    <row r="276" spans="2:12" ht="15.75">
      <c r="B276" s="172" t="s">
        <v>220</v>
      </c>
      <c r="C276" s="173"/>
      <c r="D276" s="173"/>
      <c r="E276" s="174"/>
      <c r="F276" s="44" t="s">
        <v>175</v>
      </c>
      <c r="G276" s="24">
        <v>127</v>
      </c>
      <c r="H276" s="24">
        <f t="shared" si="37"/>
        <v>25.400000000000002</v>
      </c>
      <c r="I276" s="29">
        <f t="shared" si="38"/>
        <v>152.4</v>
      </c>
      <c r="J276" s="113">
        <f t="shared" si="39"/>
        <v>136.271</v>
      </c>
      <c r="K276" s="113">
        <f t="shared" si="36"/>
        <v>27.254199999999997</v>
      </c>
      <c r="L276" s="138">
        <f t="shared" si="32"/>
        <v>163.52519999999998</v>
      </c>
    </row>
    <row r="277" spans="2:12" ht="15.75">
      <c r="B277" s="172" t="s">
        <v>221</v>
      </c>
      <c r="C277" s="173"/>
      <c r="D277" s="173"/>
      <c r="E277" s="174"/>
      <c r="F277" s="44" t="s">
        <v>211</v>
      </c>
      <c r="G277" s="24">
        <v>170</v>
      </c>
      <c r="H277" s="24">
        <f t="shared" si="37"/>
        <v>34</v>
      </c>
      <c r="I277" s="29">
        <f t="shared" si="38"/>
        <v>204</v>
      </c>
      <c r="J277" s="113">
        <f t="shared" si="39"/>
        <v>182.41</v>
      </c>
      <c r="K277" s="113">
        <f t="shared" si="36"/>
        <v>36.482</v>
      </c>
      <c r="L277" s="138">
        <f t="shared" si="32"/>
        <v>218.892</v>
      </c>
    </row>
    <row r="278" spans="2:12" ht="15.75">
      <c r="B278" s="191" t="s">
        <v>222</v>
      </c>
      <c r="C278" s="192"/>
      <c r="D278" s="192"/>
      <c r="E278" s="193"/>
      <c r="F278" s="5"/>
      <c r="G278" s="75"/>
      <c r="H278" s="75"/>
      <c r="I278" s="90"/>
      <c r="J278" s="113"/>
      <c r="K278" s="113"/>
      <c r="L278" s="138"/>
    </row>
    <row r="279" spans="2:12" ht="15.75">
      <c r="B279" s="181" t="s">
        <v>223</v>
      </c>
      <c r="C279" s="182"/>
      <c r="D279" s="182"/>
      <c r="E279" s="181"/>
      <c r="F279" s="194" t="s">
        <v>121</v>
      </c>
      <c r="G279" s="24">
        <v>111</v>
      </c>
      <c r="H279" s="24">
        <f>G279*20%</f>
        <v>22.200000000000003</v>
      </c>
      <c r="I279" s="29">
        <f>G279+H279</f>
        <v>133.2</v>
      </c>
      <c r="J279" s="113">
        <f t="shared" si="39"/>
        <v>119.103</v>
      </c>
      <c r="K279" s="113">
        <f t="shared" si="36"/>
        <v>23.8206</v>
      </c>
      <c r="L279" s="138">
        <f t="shared" si="32"/>
        <v>142.9236</v>
      </c>
    </row>
    <row r="280" spans="2:12" ht="15.75">
      <c r="B280" s="181" t="s">
        <v>224</v>
      </c>
      <c r="C280" s="182"/>
      <c r="D280" s="182"/>
      <c r="E280" s="181"/>
      <c r="F280" s="194"/>
      <c r="G280" s="24">
        <v>72</v>
      </c>
      <c r="H280" s="24">
        <f aca="true" t="shared" si="40" ref="H280:H343">G280*20%</f>
        <v>14.4</v>
      </c>
      <c r="I280" s="29">
        <f aca="true" t="shared" si="41" ref="I280:I343">G280+H280</f>
        <v>86.4</v>
      </c>
      <c r="J280" s="113">
        <f t="shared" si="39"/>
        <v>77.256</v>
      </c>
      <c r="K280" s="113">
        <f t="shared" si="36"/>
        <v>15.4512</v>
      </c>
      <c r="L280" s="138">
        <f t="shared" si="32"/>
        <v>92.7072</v>
      </c>
    </row>
    <row r="281" spans="2:12" ht="15.75">
      <c r="B281" s="181" t="s">
        <v>225</v>
      </c>
      <c r="C281" s="182"/>
      <c r="D281" s="182"/>
      <c r="E281" s="181"/>
      <c r="F281" s="194"/>
      <c r="G281" s="24">
        <v>120</v>
      </c>
      <c r="H281" s="24">
        <f t="shared" si="40"/>
        <v>24</v>
      </c>
      <c r="I281" s="29">
        <f t="shared" si="41"/>
        <v>144</v>
      </c>
      <c r="J281" s="113">
        <f t="shared" si="39"/>
        <v>128.76</v>
      </c>
      <c r="K281" s="113">
        <f t="shared" si="36"/>
        <v>25.752</v>
      </c>
      <c r="L281" s="138">
        <f t="shared" si="32"/>
        <v>154.512</v>
      </c>
    </row>
    <row r="282" spans="2:12" ht="15.75">
      <c r="B282" s="181" t="s">
        <v>226</v>
      </c>
      <c r="C282" s="182"/>
      <c r="D282" s="182"/>
      <c r="E282" s="181"/>
      <c r="F282" s="194"/>
      <c r="G282" s="24">
        <v>122</v>
      </c>
      <c r="H282" s="24">
        <f t="shared" si="40"/>
        <v>24.400000000000002</v>
      </c>
      <c r="I282" s="29">
        <f t="shared" si="41"/>
        <v>146.4</v>
      </c>
      <c r="J282" s="113">
        <f t="shared" si="39"/>
        <v>130.906</v>
      </c>
      <c r="K282" s="113">
        <f t="shared" si="36"/>
        <v>26.181200000000004</v>
      </c>
      <c r="L282" s="138">
        <f t="shared" si="32"/>
        <v>157.0872</v>
      </c>
    </row>
    <row r="283" spans="2:12" ht="15.75">
      <c r="B283" s="181" t="s">
        <v>227</v>
      </c>
      <c r="C283" s="182"/>
      <c r="D283" s="182"/>
      <c r="E283" s="181"/>
      <c r="F283" s="194"/>
      <c r="G283" s="24">
        <v>219</v>
      </c>
      <c r="H283" s="24">
        <f t="shared" si="40"/>
        <v>43.800000000000004</v>
      </c>
      <c r="I283" s="29">
        <f t="shared" si="41"/>
        <v>262.8</v>
      </c>
      <c r="J283" s="113">
        <f t="shared" si="39"/>
        <v>234.987</v>
      </c>
      <c r="K283" s="113">
        <f t="shared" si="36"/>
        <v>46.9974</v>
      </c>
      <c r="L283" s="138">
        <f t="shared" si="32"/>
        <v>281.9844</v>
      </c>
    </row>
    <row r="284" spans="2:12" ht="15.75">
      <c r="B284" s="181" t="s">
        <v>228</v>
      </c>
      <c r="C284" s="181"/>
      <c r="D284" s="181"/>
      <c r="E284" s="181"/>
      <c r="F284" s="195"/>
      <c r="G284" s="24">
        <v>228</v>
      </c>
      <c r="H284" s="24">
        <f t="shared" si="40"/>
        <v>45.6</v>
      </c>
      <c r="I284" s="29">
        <f t="shared" si="41"/>
        <v>273.6</v>
      </c>
      <c r="J284" s="113">
        <f t="shared" si="39"/>
        <v>244.644</v>
      </c>
      <c r="K284" s="113">
        <f>J284*20%</f>
        <v>48.9288</v>
      </c>
      <c r="L284" s="138">
        <f t="shared" si="32"/>
        <v>293.57280000000003</v>
      </c>
    </row>
    <row r="285" spans="2:12" ht="15.75">
      <c r="B285" s="188" t="s">
        <v>229</v>
      </c>
      <c r="C285" s="189"/>
      <c r="D285" s="189"/>
      <c r="E285" s="190"/>
      <c r="F285" s="44" t="s">
        <v>121</v>
      </c>
      <c r="G285" s="24">
        <v>631</v>
      </c>
      <c r="H285" s="24">
        <f t="shared" si="40"/>
        <v>126.2</v>
      </c>
      <c r="I285" s="29">
        <f t="shared" si="41"/>
        <v>757.2</v>
      </c>
      <c r="J285" s="113">
        <f t="shared" si="39"/>
        <v>677.063</v>
      </c>
      <c r="K285" s="113">
        <f aca="true" t="shared" si="42" ref="K285:K306">J285*20%</f>
        <v>135.4126</v>
      </c>
      <c r="L285" s="138">
        <f t="shared" si="32"/>
        <v>812.4756</v>
      </c>
    </row>
    <row r="286" spans="2:12" ht="15.75">
      <c r="B286" s="191" t="s">
        <v>230</v>
      </c>
      <c r="C286" s="192"/>
      <c r="D286" s="192"/>
      <c r="E286" s="193"/>
      <c r="F286" s="5"/>
      <c r="G286" s="75"/>
      <c r="H286" s="76"/>
      <c r="I286" s="77"/>
      <c r="J286" s="113"/>
      <c r="K286" s="113"/>
      <c r="L286" s="138"/>
    </row>
    <row r="287" spans="2:12" ht="15.75">
      <c r="B287" s="181" t="s">
        <v>231</v>
      </c>
      <c r="C287" s="182"/>
      <c r="D287" s="182"/>
      <c r="E287" s="181"/>
      <c r="F287" s="194" t="s">
        <v>232</v>
      </c>
      <c r="G287" s="24">
        <v>208</v>
      </c>
      <c r="H287" s="24">
        <f t="shared" si="40"/>
        <v>41.6</v>
      </c>
      <c r="I287" s="29">
        <f t="shared" si="41"/>
        <v>249.6</v>
      </c>
      <c r="J287" s="113">
        <f t="shared" si="39"/>
        <v>223.184</v>
      </c>
      <c r="K287" s="113">
        <f t="shared" si="42"/>
        <v>44.6368</v>
      </c>
      <c r="L287" s="138">
        <f aca="true" t="shared" si="43" ref="L287:L348">J287*20%+J287</f>
        <v>267.8208</v>
      </c>
    </row>
    <row r="288" spans="2:12" ht="15.75">
      <c r="B288" s="181" t="s">
        <v>233</v>
      </c>
      <c r="C288" s="182"/>
      <c r="D288" s="182"/>
      <c r="E288" s="181"/>
      <c r="F288" s="194"/>
      <c r="G288" s="24">
        <v>424</v>
      </c>
      <c r="H288" s="24">
        <f t="shared" si="40"/>
        <v>84.80000000000001</v>
      </c>
      <c r="I288" s="29">
        <f t="shared" si="41"/>
        <v>508.8</v>
      </c>
      <c r="J288" s="113">
        <f t="shared" si="39"/>
        <v>454.952</v>
      </c>
      <c r="K288" s="113">
        <f t="shared" si="42"/>
        <v>90.99040000000001</v>
      </c>
      <c r="L288" s="138">
        <f t="shared" si="43"/>
        <v>545.9424</v>
      </c>
    </row>
    <row r="289" spans="2:12" ht="15.75">
      <c r="B289" s="181" t="s">
        <v>234</v>
      </c>
      <c r="C289" s="181"/>
      <c r="D289" s="181"/>
      <c r="E289" s="181"/>
      <c r="F289" s="195"/>
      <c r="G289" s="24">
        <v>551</v>
      </c>
      <c r="H289" s="24">
        <f t="shared" si="40"/>
        <v>110.2</v>
      </c>
      <c r="I289" s="29">
        <f t="shared" si="41"/>
        <v>661.2</v>
      </c>
      <c r="J289" s="113">
        <f t="shared" si="39"/>
        <v>591.223</v>
      </c>
      <c r="K289" s="113">
        <f t="shared" si="42"/>
        <v>118.24459999999999</v>
      </c>
      <c r="L289" s="138">
        <f t="shared" si="43"/>
        <v>709.4676</v>
      </c>
    </row>
    <row r="290" spans="2:12" ht="15.75">
      <c r="B290" s="172" t="s">
        <v>235</v>
      </c>
      <c r="C290" s="173"/>
      <c r="D290" s="173"/>
      <c r="E290" s="174"/>
      <c r="F290" s="44" t="s">
        <v>121</v>
      </c>
      <c r="G290" s="24">
        <v>233</v>
      </c>
      <c r="H290" s="24">
        <f t="shared" si="40"/>
        <v>46.6</v>
      </c>
      <c r="I290" s="29">
        <f t="shared" si="41"/>
        <v>279.6</v>
      </c>
      <c r="J290" s="113">
        <f t="shared" si="39"/>
        <v>250.00900000000001</v>
      </c>
      <c r="K290" s="113">
        <f t="shared" si="42"/>
        <v>50.0018</v>
      </c>
      <c r="L290" s="138">
        <f t="shared" si="43"/>
        <v>300.0108</v>
      </c>
    </row>
    <row r="291" spans="2:12" ht="15.75">
      <c r="B291" s="172" t="s">
        <v>236</v>
      </c>
      <c r="C291" s="173"/>
      <c r="D291" s="173"/>
      <c r="E291" s="174"/>
      <c r="F291" s="44" t="s">
        <v>121</v>
      </c>
      <c r="G291" s="24">
        <v>275</v>
      </c>
      <c r="H291" s="24">
        <f t="shared" si="40"/>
        <v>55</v>
      </c>
      <c r="I291" s="29">
        <f t="shared" si="41"/>
        <v>330</v>
      </c>
      <c r="J291" s="113">
        <f t="shared" si="39"/>
        <v>295.075</v>
      </c>
      <c r="K291" s="113">
        <f t="shared" si="42"/>
        <v>59.015</v>
      </c>
      <c r="L291" s="138">
        <f t="shared" si="43"/>
        <v>354.09</v>
      </c>
    </row>
    <row r="292" spans="2:12" ht="15.75">
      <c r="B292" s="172" t="s">
        <v>237</v>
      </c>
      <c r="C292" s="173"/>
      <c r="D292" s="173"/>
      <c r="E292" s="174"/>
      <c r="F292" s="44" t="s">
        <v>238</v>
      </c>
      <c r="G292" s="24">
        <v>28</v>
      </c>
      <c r="H292" s="24">
        <f t="shared" si="40"/>
        <v>5.6000000000000005</v>
      </c>
      <c r="I292" s="29">
        <f t="shared" si="41"/>
        <v>33.6</v>
      </c>
      <c r="J292" s="113">
        <f t="shared" si="39"/>
        <v>30.044</v>
      </c>
      <c r="K292" s="113">
        <f t="shared" si="42"/>
        <v>6.008800000000001</v>
      </c>
      <c r="L292" s="138">
        <f t="shared" si="43"/>
        <v>36.052800000000005</v>
      </c>
    </row>
    <row r="293" spans="2:12" ht="15.75">
      <c r="B293" s="172" t="s">
        <v>239</v>
      </c>
      <c r="C293" s="173"/>
      <c r="D293" s="173"/>
      <c r="E293" s="174"/>
      <c r="F293" s="44" t="s">
        <v>232</v>
      </c>
      <c r="G293" s="24">
        <v>117</v>
      </c>
      <c r="H293" s="24">
        <f t="shared" si="40"/>
        <v>23.400000000000002</v>
      </c>
      <c r="I293" s="29">
        <f t="shared" si="41"/>
        <v>140.4</v>
      </c>
      <c r="J293" s="113">
        <f t="shared" si="39"/>
        <v>125.541</v>
      </c>
      <c r="K293" s="113">
        <f t="shared" si="42"/>
        <v>25.1082</v>
      </c>
      <c r="L293" s="138">
        <f t="shared" si="43"/>
        <v>150.6492</v>
      </c>
    </row>
    <row r="294" spans="2:12" ht="15.75">
      <c r="B294" s="78" t="s">
        <v>240</v>
      </c>
      <c r="C294" s="79"/>
      <c r="D294" s="79"/>
      <c r="E294" s="80"/>
      <c r="F294" s="44" t="s">
        <v>121</v>
      </c>
      <c r="G294" s="24">
        <v>422</v>
      </c>
      <c r="H294" s="24">
        <f t="shared" si="40"/>
        <v>84.4</v>
      </c>
      <c r="I294" s="29">
        <f t="shared" si="41"/>
        <v>506.4</v>
      </c>
      <c r="J294" s="113">
        <f t="shared" si="39"/>
        <v>452.806</v>
      </c>
      <c r="K294" s="113">
        <f t="shared" si="42"/>
        <v>90.5612</v>
      </c>
      <c r="L294" s="138">
        <f t="shared" si="43"/>
        <v>543.3672</v>
      </c>
    </row>
    <row r="295" spans="2:12" ht="15.75">
      <c r="B295" s="186" t="s">
        <v>241</v>
      </c>
      <c r="C295" s="143"/>
      <c r="D295" s="143"/>
      <c r="E295" s="187"/>
      <c r="F295" s="68"/>
      <c r="G295" s="75"/>
      <c r="H295" s="76"/>
      <c r="I295" s="77"/>
      <c r="J295" s="113"/>
      <c r="K295" s="113"/>
      <c r="L295" s="138"/>
    </row>
    <row r="296" spans="2:12" ht="15.75">
      <c r="B296" s="181" t="s">
        <v>242</v>
      </c>
      <c r="C296" s="182"/>
      <c r="D296" s="182"/>
      <c r="E296" s="181"/>
      <c r="F296" s="23" t="s">
        <v>121</v>
      </c>
      <c r="G296" s="24">
        <v>455</v>
      </c>
      <c r="H296" s="24">
        <f t="shared" si="40"/>
        <v>91</v>
      </c>
      <c r="I296" s="29">
        <f t="shared" si="41"/>
        <v>546</v>
      </c>
      <c r="J296" s="113">
        <f t="shared" si="39"/>
        <v>488.215</v>
      </c>
      <c r="K296" s="113">
        <f t="shared" si="42"/>
        <v>97.643</v>
      </c>
      <c r="L296" s="138">
        <f t="shared" si="43"/>
        <v>585.858</v>
      </c>
    </row>
    <row r="297" spans="2:12" ht="15.75">
      <c r="B297" s="181" t="s">
        <v>243</v>
      </c>
      <c r="C297" s="181"/>
      <c r="D297" s="181"/>
      <c r="E297" s="181"/>
      <c r="F297" s="23"/>
      <c r="G297" s="24">
        <v>677</v>
      </c>
      <c r="H297" s="24">
        <f t="shared" si="40"/>
        <v>135.4</v>
      </c>
      <c r="I297" s="29">
        <f t="shared" si="41"/>
        <v>812.4</v>
      </c>
      <c r="J297" s="113">
        <f t="shared" si="39"/>
        <v>726.421</v>
      </c>
      <c r="K297" s="113">
        <f t="shared" si="42"/>
        <v>145.28420000000003</v>
      </c>
      <c r="L297" s="138">
        <f t="shared" si="43"/>
        <v>871.7052000000001</v>
      </c>
    </row>
    <row r="298" spans="2:12" ht="15.75">
      <c r="B298" s="181" t="s">
        <v>244</v>
      </c>
      <c r="C298" s="181"/>
      <c r="D298" s="181"/>
      <c r="E298" s="181"/>
      <c r="F298" s="23" t="s">
        <v>53</v>
      </c>
      <c r="G298" s="24">
        <v>85</v>
      </c>
      <c r="H298" s="24">
        <f t="shared" si="40"/>
        <v>17</v>
      </c>
      <c r="I298" s="29">
        <f t="shared" si="41"/>
        <v>102</v>
      </c>
      <c r="J298" s="113">
        <f t="shared" si="39"/>
        <v>91.205</v>
      </c>
      <c r="K298" s="113">
        <f t="shared" si="42"/>
        <v>18.241</v>
      </c>
      <c r="L298" s="138">
        <f t="shared" si="43"/>
        <v>109.446</v>
      </c>
    </row>
    <row r="299" spans="2:12" ht="15.75">
      <c r="B299" s="181" t="s">
        <v>245</v>
      </c>
      <c r="C299" s="181"/>
      <c r="D299" s="181"/>
      <c r="E299" s="181"/>
      <c r="F299" s="23" t="s">
        <v>53</v>
      </c>
      <c r="G299" s="24">
        <v>62</v>
      </c>
      <c r="H299" s="24">
        <f t="shared" si="40"/>
        <v>12.4</v>
      </c>
      <c r="I299" s="29">
        <f t="shared" si="41"/>
        <v>74.4</v>
      </c>
      <c r="J299" s="113">
        <f t="shared" si="39"/>
        <v>66.526</v>
      </c>
      <c r="K299" s="113">
        <f t="shared" si="42"/>
        <v>13.3052</v>
      </c>
      <c r="L299" s="138">
        <f t="shared" si="43"/>
        <v>79.8312</v>
      </c>
    </row>
    <row r="300" spans="2:12" ht="15.75">
      <c r="B300" s="181" t="s">
        <v>246</v>
      </c>
      <c r="C300" s="181"/>
      <c r="D300" s="181"/>
      <c r="E300" s="181"/>
      <c r="F300" s="23" t="s">
        <v>247</v>
      </c>
      <c r="G300" s="24">
        <v>198</v>
      </c>
      <c r="H300" s="24">
        <f t="shared" si="40"/>
        <v>39.6</v>
      </c>
      <c r="I300" s="29">
        <f t="shared" si="41"/>
        <v>237.6</v>
      </c>
      <c r="J300" s="113">
        <f t="shared" si="39"/>
        <v>212.454</v>
      </c>
      <c r="K300" s="113">
        <f t="shared" si="42"/>
        <v>42.49080000000001</v>
      </c>
      <c r="L300" s="138">
        <f t="shared" si="43"/>
        <v>254.94480000000001</v>
      </c>
    </row>
    <row r="301" spans="2:12" ht="15.75">
      <c r="B301" s="181" t="s">
        <v>248</v>
      </c>
      <c r="C301" s="181"/>
      <c r="D301" s="181"/>
      <c r="E301" s="181"/>
      <c r="F301" s="23" t="s">
        <v>247</v>
      </c>
      <c r="G301" s="24">
        <v>158</v>
      </c>
      <c r="H301" s="24">
        <f t="shared" si="40"/>
        <v>31.6</v>
      </c>
      <c r="I301" s="29">
        <f t="shared" si="41"/>
        <v>189.6</v>
      </c>
      <c r="J301" s="113">
        <f t="shared" si="39"/>
        <v>169.534</v>
      </c>
      <c r="K301" s="113">
        <f t="shared" si="42"/>
        <v>33.9068</v>
      </c>
      <c r="L301" s="138">
        <f t="shared" si="43"/>
        <v>203.4408</v>
      </c>
    </row>
    <row r="302" spans="2:12" ht="15.75">
      <c r="B302" s="181" t="s">
        <v>249</v>
      </c>
      <c r="C302" s="181"/>
      <c r="D302" s="181"/>
      <c r="E302" s="181"/>
      <c r="F302" s="23" t="s">
        <v>121</v>
      </c>
      <c r="G302" s="24">
        <v>631</v>
      </c>
      <c r="H302" s="24">
        <f t="shared" si="40"/>
        <v>126.2</v>
      </c>
      <c r="I302" s="29">
        <f t="shared" si="41"/>
        <v>757.2</v>
      </c>
      <c r="J302" s="113">
        <f t="shared" si="39"/>
        <v>677.063</v>
      </c>
      <c r="K302" s="113">
        <f t="shared" si="42"/>
        <v>135.4126</v>
      </c>
      <c r="L302" s="138">
        <f t="shared" si="43"/>
        <v>812.4756</v>
      </c>
    </row>
    <row r="303" spans="2:12" ht="15.75" customHeight="1">
      <c r="B303" s="181" t="s">
        <v>250</v>
      </c>
      <c r="C303" s="181"/>
      <c r="D303" s="181"/>
      <c r="E303" s="181"/>
      <c r="F303" s="23" t="s">
        <v>121</v>
      </c>
      <c r="G303" s="24">
        <v>482</v>
      </c>
      <c r="H303" s="24">
        <f t="shared" si="40"/>
        <v>96.4</v>
      </c>
      <c r="I303" s="29">
        <f t="shared" si="41"/>
        <v>578.4</v>
      </c>
      <c r="J303" s="113">
        <f t="shared" si="39"/>
        <v>517.186</v>
      </c>
      <c r="K303" s="113">
        <f t="shared" si="42"/>
        <v>103.43720000000002</v>
      </c>
      <c r="L303" s="138">
        <f t="shared" si="43"/>
        <v>620.6232</v>
      </c>
    </row>
    <row r="304" spans="2:12" ht="15.75">
      <c r="B304" s="181" t="s">
        <v>251</v>
      </c>
      <c r="C304" s="181"/>
      <c r="D304" s="181"/>
      <c r="E304" s="181"/>
      <c r="F304" s="23" t="s">
        <v>121</v>
      </c>
      <c r="G304" s="24">
        <v>472</v>
      </c>
      <c r="H304" s="24">
        <f t="shared" si="40"/>
        <v>94.4</v>
      </c>
      <c r="I304" s="29">
        <f t="shared" si="41"/>
        <v>566.4</v>
      </c>
      <c r="J304" s="113">
        <f t="shared" si="39"/>
        <v>506.456</v>
      </c>
      <c r="K304" s="113">
        <f t="shared" si="42"/>
        <v>101.2912</v>
      </c>
      <c r="L304" s="138">
        <f t="shared" si="43"/>
        <v>607.7472</v>
      </c>
    </row>
    <row r="305" spans="2:12" ht="15.75">
      <c r="B305" s="219" t="s">
        <v>252</v>
      </c>
      <c r="C305" s="219"/>
      <c r="D305" s="219"/>
      <c r="E305" s="219"/>
      <c r="F305" s="23"/>
      <c r="G305" s="23"/>
      <c r="H305" s="24"/>
      <c r="I305" s="29"/>
      <c r="J305" s="113"/>
      <c r="K305" s="113"/>
      <c r="L305" s="138"/>
    </row>
    <row r="306" spans="2:12" ht="15" customHeight="1">
      <c r="B306" s="219" t="s">
        <v>253</v>
      </c>
      <c r="C306" s="219"/>
      <c r="D306" s="219"/>
      <c r="E306" s="219"/>
      <c r="F306" s="23" t="s">
        <v>53</v>
      </c>
      <c r="G306" s="24">
        <v>862</v>
      </c>
      <c r="H306" s="24">
        <f t="shared" si="40"/>
        <v>172.4</v>
      </c>
      <c r="I306" s="29">
        <f t="shared" si="41"/>
        <v>1034.4</v>
      </c>
      <c r="J306" s="113">
        <f t="shared" si="39"/>
        <v>924.926</v>
      </c>
      <c r="K306" s="113">
        <f t="shared" si="42"/>
        <v>184.98520000000002</v>
      </c>
      <c r="L306" s="138">
        <f t="shared" si="43"/>
        <v>1109.9112</v>
      </c>
    </row>
    <row r="307" spans="2:12" ht="15.75">
      <c r="B307" s="219" t="s">
        <v>254</v>
      </c>
      <c r="C307" s="224"/>
      <c r="D307" s="224"/>
      <c r="E307" s="219"/>
      <c r="F307" s="23"/>
      <c r="G307" s="23"/>
      <c r="H307" s="24"/>
      <c r="I307" s="29"/>
      <c r="J307" s="113"/>
      <c r="K307" s="113"/>
      <c r="L307" s="138"/>
    </row>
    <row r="308" spans="2:12" ht="15.75">
      <c r="B308" s="181" t="s">
        <v>60</v>
      </c>
      <c r="C308" s="182"/>
      <c r="D308" s="182"/>
      <c r="E308" s="181"/>
      <c r="F308" s="275" t="s">
        <v>121</v>
      </c>
      <c r="G308" s="24">
        <v>570</v>
      </c>
      <c r="H308" s="24">
        <f t="shared" si="40"/>
        <v>114</v>
      </c>
      <c r="I308" s="29">
        <f t="shared" si="41"/>
        <v>684</v>
      </c>
      <c r="J308" s="113">
        <f t="shared" si="39"/>
        <v>611.61</v>
      </c>
      <c r="K308" s="113">
        <f aca="true" t="shared" si="44" ref="K308:K326">J308*20%</f>
        <v>122.322</v>
      </c>
      <c r="L308" s="138">
        <f t="shared" si="43"/>
        <v>733.932</v>
      </c>
    </row>
    <row r="309" spans="2:12" ht="15.75">
      <c r="B309" s="181" t="s">
        <v>79</v>
      </c>
      <c r="C309" s="181"/>
      <c r="D309" s="181"/>
      <c r="E309" s="181"/>
      <c r="F309" s="275"/>
      <c r="G309" s="24">
        <v>416</v>
      </c>
      <c r="H309" s="24">
        <f t="shared" si="40"/>
        <v>83.2</v>
      </c>
      <c r="I309" s="29">
        <f t="shared" si="41"/>
        <v>499.2</v>
      </c>
      <c r="J309" s="113">
        <f t="shared" si="39"/>
        <v>446.368</v>
      </c>
      <c r="K309" s="113">
        <f t="shared" si="44"/>
        <v>89.2736</v>
      </c>
      <c r="L309" s="138">
        <f t="shared" si="43"/>
        <v>535.6416</v>
      </c>
    </row>
    <row r="310" spans="2:12" ht="15.75">
      <c r="B310" s="219" t="s">
        <v>255</v>
      </c>
      <c r="C310" s="224"/>
      <c r="D310" s="224"/>
      <c r="E310" s="219"/>
      <c r="F310" s="23"/>
      <c r="G310" s="23"/>
      <c r="H310" s="24"/>
      <c r="I310" s="29"/>
      <c r="J310" s="113"/>
      <c r="K310" s="113"/>
      <c r="L310" s="138"/>
    </row>
    <row r="311" spans="2:12" ht="15.75">
      <c r="B311" s="181" t="s">
        <v>60</v>
      </c>
      <c r="C311" s="182"/>
      <c r="D311" s="182"/>
      <c r="E311" s="181"/>
      <c r="F311" s="275" t="s">
        <v>121</v>
      </c>
      <c r="G311" s="24">
        <v>758</v>
      </c>
      <c r="H311" s="24">
        <f t="shared" si="40"/>
        <v>151.6</v>
      </c>
      <c r="I311" s="29">
        <f t="shared" si="41"/>
        <v>909.6</v>
      </c>
      <c r="J311" s="113">
        <f t="shared" si="39"/>
        <v>813.334</v>
      </c>
      <c r="K311" s="113">
        <f t="shared" si="44"/>
        <v>162.6668</v>
      </c>
      <c r="L311" s="138">
        <f t="shared" si="43"/>
        <v>976.0007999999999</v>
      </c>
    </row>
    <row r="312" spans="2:12" ht="15.75">
      <c r="B312" s="181" t="s">
        <v>79</v>
      </c>
      <c r="C312" s="181"/>
      <c r="D312" s="181"/>
      <c r="E312" s="181"/>
      <c r="F312" s="275"/>
      <c r="G312" s="24">
        <v>539</v>
      </c>
      <c r="H312" s="24">
        <f t="shared" si="40"/>
        <v>107.80000000000001</v>
      </c>
      <c r="I312" s="29">
        <f t="shared" si="41"/>
        <v>646.8</v>
      </c>
      <c r="J312" s="113">
        <f t="shared" si="39"/>
        <v>578.347</v>
      </c>
      <c r="K312" s="113">
        <f t="shared" si="44"/>
        <v>115.6694</v>
      </c>
      <c r="L312" s="138">
        <f t="shared" si="43"/>
        <v>694.0164</v>
      </c>
    </row>
    <row r="313" spans="2:12" ht="15.75">
      <c r="B313" s="222" t="s">
        <v>256</v>
      </c>
      <c r="C313" s="192"/>
      <c r="D313" s="192"/>
      <c r="E313" s="223"/>
      <c r="F313" s="69"/>
      <c r="G313" s="75"/>
      <c r="H313" s="76"/>
      <c r="I313" s="77"/>
      <c r="J313" s="113"/>
      <c r="K313" s="113"/>
      <c r="L313" s="138"/>
    </row>
    <row r="314" spans="2:12" ht="15.75">
      <c r="B314" s="181" t="s">
        <v>257</v>
      </c>
      <c r="C314" s="182"/>
      <c r="D314" s="182"/>
      <c r="E314" s="181"/>
      <c r="F314" s="194" t="s">
        <v>121</v>
      </c>
      <c r="G314" s="24">
        <v>424</v>
      </c>
      <c r="H314" s="24">
        <f t="shared" si="40"/>
        <v>84.80000000000001</v>
      </c>
      <c r="I314" s="29">
        <f t="shared" si="41"/>
        <v>508.8</v>
      </c>
      <c r="J314" s="113">
        <f t="shared" si="39"/>
        <v>454.952</v>
      </c>
      <c r="K314" s="113">
        <f t="shared" si="44"/>
        <v>90.99040000000001</v>
      </c>
      <c r="L314" s="138">
        <f t="shared" si="43"/>
        <v>545.9424</v>
      </c>
    </row>
    <row r="315" spans="2:12" ht="15.75">
      <c r="B315" s="181" t="s">
        <v>258</v>
      </c>
      <c r="C315" s="182"/>
      <c r="D315" s="182"/>
      <c r="E315" s="181"/>
      <c r="F315" s="194"/>
      <c r="G315" s="24">
        <v>424</v>
      </c>
      <c r="H315" s="24">
        <f t="shared" si="40"/>
        <v>84.80000000000001</v>
      </c>
      <c r="I315" s="29">
        <f t="shared" si="41"/>
        <v>508.8</v>
      </c>
      <c r="J315" s="113">
        <f t="shared" si="39"/>
        <v>454.952</v>
      </c>
      <c r="K315" s="113">
        <f t="shared" si="44"/>
        <v>90.99040000000001</v>
      </c>
      <c r="L315" s="138">
        <f t="shared" si="43"/>
        <v>545.9424</v>
      </c>
    </row>
    <row r="316" spans="2:12" ht="15.75">
      <c r="B316" s="181" t="s">
        <v>259</v>
      </c>
      <c r="C316" s="182"/>
      <c r="D316" s="182"/>
      <c r="E316" s="181"/>
      <c r="F316" s="194"/>
      <c r="G316" s="24">
        <v>424</v>
      </c>
      <c r="H316" s="24">
        <f t="shared" si="40"/>
        <v>84.80000000000001</v>
      </c>
      <c r="I316" s="29">
        <f t="shared" si="41"/>
        <v>508.8</v>
      </c>
      <c r="J316" s="113">
        <f t="shared" si="39"/>
        <v>454.952</v>
      </c>
      <c r="K316" s="113">
        <f t="shared" si="44"/>
        <v>90.99040000000001</v>
      </c>
      <c r="L316" s="138">
        <f t="shared" si="43"/>
        <v>545.9424</v>
      </c>
    </row>
    <row r="317" spans="2:12" ht="15.75">
      <c r="B317" s="181" t="s">
        <v>260</v>
      </c>
      <c r="C317" s="182"/>
      <c r="D317" s="182"/>
      <c r="E317" s="181"/>
      <c r="F317" s="194"/>
      <c r="G317" s="24">
        <v>254</v>
      </c>
      <c r="H317" s="24">
        <f t="shared" si="40"/>
        <v>50.800000000000004</v>
      </c>
      <c r="I317" s="29">
        <f t="shared" si="41"/>
        <v>304.8</v>
      </c>
      <c r="J317" s="113">
        <f t="shared" si="39"/>
        <v>272.542</v>
      </c>
      <c r="K317" s="113">
        <f t="shared" si="44"/>
        <v>54.508399999999995</v>
      </c>
      <c r="L317" s="138">
        <f t="shared" si="43"/>
        <v>327.05039999999997</v>
      </c>
    </row>
    <row r="318" spans="2:12" ht="15.75">
      <c r="B318" s="181" t="s">
        <v>261</v>
      </c>
      <c r="C318" s="182"/>
      <c r="D318" s="182"/>
      <c r="E318" s="181"/>
      <c r="F318" s="194"/>
      <c r="G318" s="24">
        <v>217</v>
      </c>
      <c r="H318" s="24">
        <f t="shared" si="40"/>
        <v>43.400000000000006</v>
      </c>
      <c r="I318" s="29">
        <f t="shared" si="41"/>
        <v>260.4</v>
      </c>
      <c r="J318" s="113">
        <f t="shared" si="39"/>
        <v>232.841</v>
      </c>
      <c r="K318" s="113">
        <f t="shared" si="44"/>
        <v>46.568200000000004</v>
      </c>
      <c r="L318" s="138">
        <f t="shared" si="43"/>
        <v>279.4092</v>
      </c>
    </row>
    <row r="319" spans="2:12" ht="15.75">
      <c r="B319" s="181" t="s">
        <v>262</v>
      </c>
      <c r="C319" s="182"/>
      <c r="D319" s="182"/>
      <c r="E319" s="181"/>
      <c r="F319" s="194"/>
      <c r="G319" s="24">
        <v>254</v>
      </c>
      <c r="H319" s="24">
        <f t="shared" si="40"/>
        <v>50.800000000000004</v>
      </c>
      <c r="I319" s="29">
        <f t="shared" si="41"/>
        <v>304.8</v>
      </c>
      <c r="J319" s="113">
        <f t="shared" si="39"/>
        <v>272.542</v>
      </c>
      <c r="K319" s="113">
        <f t="shared" si="44"/>
        <v>54.508399999999995</v>
      </c>
      <c r="L319" s="138">
        <f t="shared" si="43"/>
        <v>327.05039999999997</v>
      </c>
    </row>
    <row r="320" spans="2:12" ht="15.75">
      <c r="B320" s="181" t="s">
        <v>263</v>
      </c>
      <c r="C320" s="181"/>
      <c r="D320" s="181"/>
      <c r="E320" s="181"/>
      <c r="F320" s="195"/>
      <c r="G320" s="24">
        <v>200</v>
      </c>
      <c r="H320" s="24">
        <f t="shared" si="40"/>
        <v>40</v>
      </c>
      <c r="I320" s="29">
        <f t="shared" si="41"/>
        <v>240</v>
      </c>
      <c r="J320" s="113">
        <f t="shared" si="39"/>
        <v>214.6</v>
      </c>
      <c r="K320" s="113">
        <f t="shared" si="44"/>
        <v>42.92</v>
      </c>
      <c r="L320" s="138">
        <f t="shared" si="43"/>
        <v>257.52</v>
      </c>
    </row>
    <row r="321" spans="2:12" ht="15.75">
      <c r="B321" s="191" t="s">
        <v>264</v>
      </c>
      <c r="C321" s="192"/>
      <c r="D321" s="192"/>
      <c r="E321" s="193"/>
      <c r="F321" s="5"/>
      <c r="G321" s="75"/>
      <c r="H321" s="76"/>
      <c r="I321" s="76"/>
      <c r="J321" s="113"/>
      <c r="K321" s="113"/>
      <c r="L321" s="138"/>
    </row>
    <row r="322" spans="2:12" ht="15.75">
      <c r="B322" s="181" t="s">
        <v>257</v>
      </c>
      <c r="C322" s="182"/>
      <c r="D322" s="182"/>
      <c r="E322" s="181"/>
      <c r="F322" s="194" t="s">
        <v>121</v>
      </c>
      <c r="G322" s="24">
        <v>1055</v>
      </c>
      <c r="H322" s="24">
        <f t="shared" si="40"/>
        <v>211</v>
      </c>
      <c r="I322" s="29">
        <f t="shared" si="41"/>
        <v>1266</v>
      </c>
      <c r="J322" s="113">
        <f t="shared" si="39"/>
        <v>1132.015</v>
      </c>
      <c r="K322" s="113">
        <f t="shared" si="44"/>
        <v>226.40300000000002</v>
      </c>
      <c r="L322" s="138">
        <f t="shared" si="43"/>
        <v>1358.4180000000001</v>
      </c>
    </row>
    <row r="323" spans="2:12" ht="15.75">
      <c r="B323" s="181" t="s">
        <v>258</v>
      </c>
      <c r="C323" s="182"/>
      <c r="D323" s="182"/>
      <c r="E323" s="181"/>
      <c r="F323" s="194"/>
      <c r="G323" s="24">
        <v>1055</v>
      </c>
      <c r="H323" s="24">
        <f t="shared" si="40"/>
        <v>211</v>
      </c>
      <c r="I323" s="29">
        <f t="shared" si="41"/>
        <v>1266</v>
      </c>
      <c r="J323" s="113">
        <f t="shared" si="39"/>
        <v>1132.015</v>
      </c>
      <c r="K323" s="113">
        <f t="shared" si="44"/>
        <v>226.40300000000002</v>
      </c>
      <c r="L323" s="138">
        <f t="shared" si="43"/>
        <v>1358.4180000000001</v>
      </c>
    </row>
    <row r="324" spans="2:12" ht="15.75">
      <c r="B324" s="181" t="s">
        <v>259</v>
      </c>
      <c r="C324" s="182"/>
      <c r="D324" s="182"/>
      <c r="E324" s="181"/>
      <c r="F324" s="194"/>
      <c r="G324" s="24">
        <v>1055</v>
      </c>
      <c r="H324" s="24">
        <f t="shared" si="40"/>
        <v>211</v>
      </c>
      <c r="I324" s="29">
        <f t="shared" si="41"/>
        <v>1266</v>
      </c>
      <c r="J324" s="113">
        <f t="shared" si="39"/>
        <v>1132.015</v>
      </c>
      <c r="K324" s="113">
        <f t="shared" si="44"/>
        <v>226.40300000000002</v>
      </c>
      <c r="L324" s="138">
        <f t="shared" si="43"/>
        <v>1358.4180000000001</v>
      </c>
    </row>
    <row r="325" spans="2:12" ht="15.75">
      <c r="B325" s="181" t="s">
        <v>260</v>
      </c>
      <c r="C325" s="182"/>
      <c r="D325" s="182"/>
      <c r="E325" s="181"/>
      <c r="F325" s="194"/>
      <c r="G325" s="24">
        <v>533</v>
      </c>
      <c r="H325" s="24">
        <f t="shared" si="40"/>
        <v>106.60000000000001</v>
      </c>
      <c r="I325" s="29">
        <f t="shared" si="41"/>
        <v>639.6</v>
      </c>
      <c r="J325" s="113">
        <f t="shared" si="39"/>
        <v>571.909</v>
      </c>
      <c r="K325" s="113">
        <f t="shared" si="44"/>
        <v>114.3818</v>
      </c>
      <c r="L325" s="138">
        <f t="shared" si="43"/>
        <v>686.2908</v>
      </c>
    </row>
    <row r="326" spans="2:12" ht="15.75">
      <c r="B326" s="181" t="s">
        <v>261</v>
      </c>
      <c r="C326" s="182"/>
      <c r="D326" s="182"/>
      <c r="E326" s="181"/>
      <c r="F326" s="194"/>
      <c r="G326" s="24">
        <v>489</v>
      </c>
      <c r="H326" s="24">
        <f t="shared" si="40"/>
        <v>97.80000000000001</v>
      </c>
      <c r="I326" s="29">
        <f t="shared" si="41"/>
        <v>586.8</v>
      </c>
      <c r="J326" s="113">
        <f t="shared" si="39"/>
        <v>524.697</v>
      </c>
      <c r="K326" s="113">
        <f t="shared" si="44"/>
        <v>104.9394</v>
      </c>
      <c r="L326" s="138">
        <f t="shared" si="43"/>
        <v>629.6364</v>
      </c>
    </row>
    <row r="327" spans="2:12" ht="15.75">
      <c r="B327" s="181" t="s">
        <v>262</v>
      </c>
      <c r="C327" s="182"/>
      <c r="D327" s="182"/>
      <c r="E327" s="181"/>
      <c r="F327" s="194"/>
      <c r="G327" s="24">
        <v>533</v>
      </c>
      <c r="H327" s="24">
        <f t="shared" si="40"/>
        <v>106.60000000000001</v>
      </c>
      <c r="I327" s="29">
        <f t="shared" si="41"/>
        <v>639.6</v>
      </c>
      <c r="J327" s="113">
        <f t="shared" si="39"/>
        <v>571.909</v>
      </c>
      <c r="K327" s="113">
        <f>J327*20%</f>
        <v>114.3818</v>
      </c>
      <c r="L327" s="138">
        <f t="shared" si="43"/>
        <v>686.2908</v>
      </c>
    </row>
    <row r="328" spans="2:12" ht="15.75">
      <c r="B328" s="181" t="s">
        <v>263</v>
      </c>
      <c r="C328" s="181"/>
      <c r="D328" s="181"/>
      <c r="E328" s="181"/>
      <c r="F328" s="195"/>
      <c r="G328" s="24">
        <v>478</v>
      </c>
      <c r="H328" s="24">
        <f t="shared" si="40"/>
        <v>95.60000000000001</v>
      </c>
      <c r="I328" s="29">
        <f t="shared" si="41"/>
        <v>573.6</v>
      </c>
      <c r="J328" s="113">
        <f t="shared" si="39"/>
        <v>512.894</v>
      </c>
      <c r="K328" s="113">
        <f aca="true" t="shared" si="45" ref="K328:K340">J328*20%</f>
        <v>102.5788</v>
      </c>
      <c r="L328" s="138">
        <f t="shared" si="43"/>
        <v>615.4728</v>
      </c>
    </row>
    <row r="329" spans="2:12" ht="15.75">
      <c r="B329" s="191" t="s">
        <v>265</v>
      </c>
      <c r="C329" s="192"/>
      <c r="D329" s="192"/>
      <c r="E329" s="193"/>
      <c r="F329" s="5"/>
      <c r="G329" s="75"/>
      <c r="H329" s="76"/>
      <c r="I329" s="77"/>
      <c r="J329" s="113"/>
      <c r="K329" s="113"/>
      <c r="L329" s="138"/>
    </row>
    <row r="330" spans="2:12" ht="25.5" customHeight="1">
      <c r="B330" s="181" t="s">
        <v>60</v>
      </c>
      <c r="C330" s="182"/>
      <c r="D330" s="182"/>
      <c r="E330" s="181"/>
      <c r="F330" s="194" t="s">
        <v>121</v>
      </c>
      <c r="G330" s="24">
        <v>1697</v>
      </c>
      <c r="H330" s="24">
        <f t="shared" si="40"/>
        <v>339.40000000000003</v>
      </c>
      <c r="I330" s="29">
        <f t="shared" si="41"/>
        <v>2036.4</v>
      </c>
      <c r="J330" s="113">
        <f t="shared" si="39"/>
        <v>1820.881</v>
      </c>
      <c r="K330" s="113">
        <f t="shared" si="45"/>
        <v>364.17620000000005</v>
      </c>
      <c r="L330" s="138">
        <f t="shared" si="43"/>
        <v>2185.0572</v>
      </c>
    </row>
    <row r="331" spans="2:12" ht="15.75">
      <c r="B331" s="181" t="s">
        <v>79</v>
      </c>
      <c r="C331" s="182"/>
      <c r="D331" s="182"/>
      <c r="E331" s="181"/>
      <c r="F331" s="194"/>
      <c r="G331" s="24">
        <v>1356</v>
      </c>
      <c r="H331" s="24">
        <f t="shared" si="40"/>
        <v>271.2</v>
      </c>
      <c r="I331" s="29">
        <f t="shared" si="41"/>
        <v>1627.2</v>
      </c>
      <c r="J331" s="113">
        <f t="shared" si="39"/>
        <v>1454.988</v>
      </c>
      <c r="K331" s="113">
        <f t="shared" si="45"/>
        <v>290.99760000000003</v>
      </c>
      <c r="L331" s="138">
        <f t="shared" si="43"/>
        <v>1745.9856</v>
      </c>
    </row>
    <row r="332" spans="2:12" ht="15.75">
      <c r="B332" s="181" t="s">
        <v>80</v>
      </c>
      <c r="C332" s="181"/>
      <c r="D332" s="181"/>
      <c r="E332" s="181"/>
      <c r="F332" s="195"/>
      <c r="G332" s="24">
        <v>1017</v>
      </c>
      <c r="H332" s="24">
        <f t="shared" si="40"/>
        <v>203.4</v>
      </c>
      <c r="I332" s="29">
        <f t="shared" si="41"/>
        <v>1220.4</v>
      </c>
      <c r="J332" s="113">
        <f t="shared" si="39"/>
        <v>1091.241</v>
      </c>
      <c r="K332" s="113">
        <f t="shared" si="45"/>
        <v>218.2482</v>
      </c>
      <c r="L332" s="138">
        <f t="shared" si="43"/>
        <v>1309.4892</v>
      </c>
    </row>
    <row r="333" spans="2:12" ht="15.75">
      <c r="B333" s="191" t="s">
        <v>266</v>
      </c>
      <c r="C333" s="192"/>
      <c r="D333" s="192"/>
      <c r="E333" s="193"/>
      <c r="F333" s="5"/>
      <c r="G333" s="75"/>
      <c r="H333" s="76"/>
      <c r="I333" s="77"/>
      <c r="J333" s="113"/>
      <c r="K333" s="113"/>
      <c r="L333" s="138"/>
    </row>
    <row r="334" spans="2:12" ht="15.75">
      <c r="B334" s="181" t="s">
        <v>267</v>
      </c>
      <c r="C334" s="182"/>
      <c r="D334" s="182"/>
      <c r="E334" s="181"/>
      <c r="F334" s="194" t="s">
        <v>121</v>
      </c>
      <c r="G334" s="24">
        <v>866</v>
      </c>
      <c r="H334" s="24">
        <f t="shared" si="40"/>
        <v>173.20000000000002</v>
      </c>
      <c r="I334" s="29">
        <f t="shared" si="41"/>
        <v>1039.2</v>
      </c>
      <c r="J334" s="113">
        <f t="shared" si="39"/>
        <v>929.218</v>
      </c>
      <c r="K334" s="113">
        <f t="shared" si="45"/>
        <v>185.8436</v>
      </c>
      <c r="L334" s="138">
        <f t="shared" si="43"/>
        <v>1115.0616</v>
      </c>
    </row>
    <row r="335" spans="2:12" ht="15.75">
      <c r="B335" s="181" t="s">
        <v>268</v>
      </c>
      <c r="C335" s="181"/>
      <c r="D335" s="181"/>
      <c r="E335" s="181"/>
      <c r="F335" s="195"/>
      <c r="G335" s="24">
        <v>1271</v>
      </c>
      <c r="H335" s="24">
        <f t="shared" si="40"/>
        <v>254.20000000000002</v>
      </c>
      <c r="I335" s="29">
        <f t="shared" si="41"/>
        <v>1525.2</v>
      </c>
      <c r="J335" s="113">
        <f aca="true" t="shared" si="46" ref="J335:J398">G335*7.3%+G335</f>
        <v>1363.783</v>
      </c>
      <c r="K335" s="113">
        <f t="shared" si="45"/>
        <v>272.7566</v>
      </c>
      <c r="L335" s="138">
        <f t="shared" si="43"/>
        <v>1636.5395999999998</v>
      </c>
    </row>
    <row r="336" spans="2:12" ht="15.75">
      <c r="B336" s="172" t="s">
        <v>269</v>
      </c>
      <c r="C336" s="173"/>
      <c r="D336" s="173"/>
      <c r="E336" s="174"/>
      <c r="F336" s="46" t="s">
        <v>175</v>
      </c>
      <c r="G336" s="24">
        <v>424</v>
      </c>
      <c r="H336" s="24">
        <f t="shared" si="40"/>
        <v>84.80000000000001</v>
      </c>
      <c r="I336" s="29">
        <f t="shared" si="41"/>
        <v>508.8</v>
      </c>
      <c r="J336" s="113">
        <f t="shared" si="46"/>
        <v>454.952</v>
      </c>
      <c r="K336" s="113">
        <f t="shared" si="45"/>
        <v>90.99040000000001</v>
      </c>
      <c r="L336" s="138">
        <f t="shared" si="43"/>
        <v>545.9424</v>
      </c>
    </row>
    <row r="337" spans="2:12" ht="15.75">
      <c r="B337" s="188" t="s">
        <v>270</v>
      </c>
      <c r="C337" s="189"/>
      <c r="D337" s="189"/>
      <c r="E337" s="190"/>
      <c r="F337" s="68"/>
      <c r="G337" s="75"/>
      <c r="H337" s="76"/>
      <c r="I337" s="77"/>
      <c r="J337" s="113"/>
      <c r="K337" s="113"/>
      <c r="L337" s="138"/>
    </row>
    <row r="338" spans="2:12" ht="15.75">
      <c r="B338" s="181" t="s">
        <v>271</v>
      </c>
      <c r="C338" s="181"/>
      <c r="D338" s="181"/>
      <c r="E338" s="181"/>
      <c r="F338" s="23" t="s">
        <v>53</v>
      </c>
      <c r="G338" s="24">
        <v>1359</v>
      </c>
      <c r="H338" s="24">
        <f t="shared" si="40"/>
        <v>271.8</v>
      </c>
      <c r="I338" s="29">
        <f t="shared" si="41"/>
        <v>1630.8</v>
      </c>
      <c r="J338" s="113">
        <f t="shared" si="46"/>
        <v>1458.2069999999999</v>
      </c>
      <c r="K338" s="113">
        <f t="shared" si="45"/>
        <v>291.6414</v>
      </c>
      <c r="L338" s="138">
        <f t="shared" si="43"/>
        <v>1749.8483999999999</v>
      </c>
    </row>
    <row r="339" spans="2:12" ht="15.75">
      <c r="B339" s="181" t="s">
        <v>67</v>
      </c>
      <c r="C339" s="181"/>
      <c r="D339" s="181"/>
      <c r="E339" s="181"/>
      <c r="F339" s="23" t="s">
        <v>53</v>
      </c>
      <c r="G339" s="24">
        <v>1359</v>
      </c>
      <c r="H339" s="24">
        <f t="shared" si="40"/>
        <v>271.8</v>
      </c>
      <c r="I339" s="29">
        <f t="shared" si="41"/>
        <v>1630.8</v>
      </c>
      <c r="J339" s="113">
        <f t="shared" si="46"/>
        <v>1458.2069999999999</v>
      </c>
      <c r="K339" s="113">
        <f t="shared" si="45"/>
        <v>291.6414</v>
      </c>
      <c r="L339" s="138">
        <f t="shared" si="43"/>
        <v>1749.8483999999999</v>
      </c>
    </row>
    <row r="340" spans="2:12" ht="15.75">
      <c r="B340" s="181" t="s">
        <v>272</v>
      </c>
      <c r="C340" s="181"/>
      <c r="D340" s="181"/>
      <c r="E340" s="181"/>
      <c r="F340" s="23" t="s">
        <v>53</v>
      </c>
      <c r="G340" s="24">
        <v>1359</v>
      </c>
      <c r="H340" s="24">
        <f t="shared" si="40"/>
        <v>271.8</v>
      </c>
      <c r="I340" s="29">
        <f t="shared" si="41"/>
        <v>1630.8</v>
      </c>
      <c r="J340" s="113">
        <f t="shared" si="46"/>
        <v>1458.2069999999999</v>
      </c>
      <c r="K340" s="113">
        <f t="shared" si="45"/>
        <v>291.6414</v>
      </c>
      <c r="L340" s="138">
        <f t="shared" si="43"/>
        <v>1749.8483999999999</v>
      </c>
    </row>
    <row r="341" spans="2:12" ht="15.75">
      <c r="B341" s="181" t="s">
        <v>273</v>
      </c>
      <c r="C341" s="181"/>
      <c r="D341" s="181"/>
      <c r="E341" s="181"/>
      <c r="F341" s="23" t="s">
        <v>53</v>
      </c>
      <c r="G341" s="24">
        <v>1359</v>
      </c>
      <c r="H341" s="24">
        <f t="shared" si="40"/>
        <v>271.8</v>
      </c>
      <c r="I341" s="29">
        <f t="shared" si="41"/>
        <v>1630.8</v>
      </c>
      <c r="J341" s="113">
        <f t="shared" si="46"/>
        <v>1458.2069999999999</v>
      </c>
      <c r="K341" s="113">
        <f>J341*20%</f>
        <v>291.6414</v>
      </c>
      <c r="L341" s="138">
        <f t="shared" si="43"/>
        <v>1749.8483999999999</v>
      </c>
    </row>
    <row r="342" spans="2:12" ht="15.75">
      <c r="B342" s="181" t="s">
        <v>274</v>
      </c>
      <c r="C342" s="181"/>
      <c r="D342" s="181"/>
      <c r="E342" s="181"/>
      <c r="F342" s="23" t="s">
        <v>53</v>
      </c>
      <c r="G342" s="24">
        <v>945</v>
      </c>
      <c r="H342" s="24">
        <f t="shared" si="40"/>
        <v>189</v>
      </c>
      <c r="I342" s="29">
        <f t="shared" si="41"/>
        <v>1134</v>
      </c>
      <c r="J342" s="113">
        <f t="shared" si="46"/>
        <v>1013.985</v>
      </c>
      <c r="K342" s="113">
        <f aca="true" t="shared" si="47" ref="K342:K359">J342*20%</f>
        <v>202.79700000000003</v>
      </c>
      <c r="L342" s="138">
        <f t="shared" si="43"/>
        <v>1216.7820000000002</v>
      </c>
    </row>
    <row r="343" spans="2:12" ht="15.75">
      <c r="B343" s="181" t="s">
        <v>69</v>
      </c>
      <c r="C343" s="181"/>
      <c r="D343" s="181"/>
      <c r="E343" s="181"/>
      <c r="F343" s="23" t="s">
        <v>53</v>
      </c>
      <c r="G343" s="24">
        <v>945</v>
      </c>
      <c r="H343" s="24">
        <f t="shared" si="40"/>
        <v>189</v>
      </c>
      <c r="I343" s="29">
        <f t="shared" si="41"/>
        <v>1134</v>
      </c>
      <c r="J343" s="113">
        <f t="shared" si="46"/>
        <v>1013.985</v>
      </c>
      <c r="K343" s="113">
        <f t="shared" si="47"/>
        <v>202.79700000000003</v>
      </c>
      <c r="L343" s="138">
        <f t="shared" si="43"/>
        <v>1216.7820000000002</v>
      </c>
    </row>
    <row r="344" spans="2:12" ht="15.75">
      <c r="B344" s="181" t="s">
        <v>80</v>
      </c>
      <c r="C344" s="181"/>
      <c r="D344" s="181"/>
      <c r="E344" s="181"/>
      <c r="F344" s="23" t="s">
        <v>53</v>
      </c>
      <c r="G344" s="24">
        <v>473</v>
      </c>
      <c r="H344" s="24">
        <f>G344*20%</f>
        <v>94.60000000000001</v>
      </c>
      <c r="I344" s="29">
        <f>G344+H344</f>
        <v>567.6</v>
      </c>
      <c r="J344" s="113">
        <f t="shared" si="46"/>
        <v>507.529</v>
      </c>
      <c r="K344" s="113">
        <f t="shared" si="47"/>
        <v>101.50580000000001</v>
      </c>
      <c r="L344" s="138">
        <f t="shared" si="43"/>
        <v>609.0348</v>
      </c>
    </row>
    <row r="345" spans="2:12" ht="15.75">
      <c r="B345" s="181" t="s">
        <v>81</v>
      </c>
      <c r="C345" s="181"/>
      <c r="D345" s="181"/>
      <c r="E345" s="181"/>
      <c r="F345" s="23" t="s">
        <v>53</v>
      </c>
      <c r="G345" s="24">
        <v>325</v>
      </c>
      <c r="H345" s="24">
        <f>G345*20%</f>
        <v>65</v>
      </c>
      <c r="I345" s="29">
        <f>G345+H345</f>
        <v>390</v>
      </c>
      <c r="J345" s="113">
        <f t="shared" si="46"/>
        <v>348.725</v>
      </c>
      <c r="K345" s="113">
        <f t="shared" si="47"/>
        <v>69.745</v>
      </c>
      <c r="L345" s="138">
        <f t="shared" si="43"/>
        <v>418.47</v>
      </c>
    </row>
    <row r="346" spans="2:12" ht="15.75">
      <c r="B346" s="181" t="s">
        <v>275</v>
      </c>
      <c r="C346" s="181"/>
      <c r="D346" s="181"/>
      <c r="E346" s="181"/>
      <c r="F346" s="23" t="s">
        <v>84</v>
      </c>
      <c r="G346" s="24">
        <v>167</v>
      </c>
      <c r="H346" s="24">
        <f>G346*20%</f>
        <v>33.4</v>
      </c>
      <c r="I346" s="29">
        <f>G346+H346</f>
        <v>200.4</v>
      </c>
      <c r="J346" s="113">
        <f t="shared" si="46"/>
        <v>179.191</v>
      </c>
      <c r="K346" s="113">
        <f t="shared" si="47"/>
        <v>35.8382</v>
      </c>
      <c r="L346" s="138">
        <f t="shared" si="43"/>
        <v>215.0292</v>
      </c>
    </row>
    <row r="347" spans="2:12" ht="15.75">
      <c r="B347" s="181" t="s">
        <v>276</v>
      </c>
      <c r="C347" s="181"/>
      <c r="D347" s="181"/>
      <c r="E347" s="181"/>
      <c r="F347" s="23" t="s">
        <v>84</v>
      </c>
      <c r="G347" s="24">
        <v>89</v>
      </c>
      <c r="H347" s="24">
        <f>G347*20%</f>
        <v>17.8</v>
      </c>
      <c r="I347" s="29">
        <f>G347+H347</f>
        <v>106.8</v>
      </c>
      <c r="J347" s="113">
        <f t="shared" si="46"/>
        <v>95.497</v>
      </c>
      <c r="K347" s="113">
        <f t="shared" si="47"/>
        <v>19.0994</v>
      </c>
      <c r="L347" s="138">
        <f t="shared" si="43"/>
        <v>114.5964</v>
      </c>
    </row>
    <row r="348" spans="2:12" ht="15.75">
      <c r="B348" s="181" t="s">
        <v>277</v>
      </c>
      <c r="C348" s="181"/>
      <c r="D348" s="181"/>
      <c r="E348" s="181"/>
      <c r="F348" s="23" t="s">
        <v>84</v>
      </c>
      <c r="G348" s="24">
        <v>78</v>
      </c>
      <c r="H348" s="24">
        <f>G348*20%</f>
        <v>15.600000000000001</v>
      </c>
      <c r="I348" s="29">
        <f>G348+H348</f>
        <v>93.6</v>
      </c>
      <c r="J348" s="113">
        <f t="shared" si="46"/>
        <v>83.694</v>
      </c>
      <c r="K348" s="113">
        <f t="shared" si="47"/>
        <v>16.7388</v>
      </c>
      <c r="L348" s="138">
        <f t="shared" si="43"/>
        <v>100.4328</v>
      </c>
    </row>
    <row r="349" spans="2:12" ht="15.75">
      <c r="B349" s="188" t="s">
        <v>278</v>
      </c>
      <c r="C349" s="189"/>
      <c r="D349" s="189"/>
      <c r="E349" s="190"/>
      <c r="F349" s="89"/>
      <c r="G349" s="89"/>
      <c r="H349" s="89"/>
      <c r="I349" s="96"/>
      <c r="J349" s="113"/>
      <c r="K349" s="113"/>
      <c r="L349" s="138"/>
    </row>
    <row r="350" spans="2:12" ht="15.75">
      <c r="B350" s="205" t="s">
        <v>279</v>
      </c>
      <c r="C350" s="206"/>
      <c r="D350" s="206"/>
      <c r="E350" s="207"/>
      <c r="F350" s="23"/>
      <c r="G350" s="68"/>
      <c r="H350" s="68"/>
      <c r="I350" s="97"/>
      <c r="J350" s="113"/>
      <c r="K350" s="113"/>
      <c r="L350" s="138"/>
    </row>
    <row r="351" spans="2:12" ht="15.75">
      <c r="B351" s="181" t="s">
        <v>280</v>
      </c>
      <c r="C351" s="181"/>
      <c r="D351" s="181"/>
      <c r="E351" s="181"/>
      <c r="F351" s="325" t="s">
        <v>281</v>
      </c>
      <c r="G351" s="24">
        <v>9</v>
      </c>
      <c r="H351" s="24">
        <f>G351*20%</f>
        <v>1.8</v>
      </c>
      <c r="I351" s="29">
        <f>G351+H351</f>
        <v>10.8</v>
      </c>
      <c r="J351" s="113">
        <f t="shared" si="46"/>
        <v>9.657</v>
      </c>
      <c r="K351" s="113">
        <f t="shared" si="47"/>
        <v>1.9314</v>
      </c>
      <c r="L351" s="138">
        <f aca="true" t="shared" si="48" ref="L351:L414">J351*20%+J351</f>
        <v>11.5884</v>
      </c>
    </row>
    <row r="352" spans="2:12" ht="15.75">
      <c r="B352" s="181" t="s">
        <v>282</v>
      </c>
      <c r="C352" s="181"/>
      <c r="D352" s="181"/>
      <c r="E352" s="181"/>
      <c r="F352" s="179"/>
      <c r="G352" s="24">
        <v>7</v>
      </c>
      <c r="H352" s="24">
        <f aca="true" t="shared" si="49" ref="H352:H368">G352*20%</f>
        <v>1.4000000000000001</v>
      </c>
      <c r="I352" s="29">
        <f aca="true" t="shared" si="50" ref="I352:I368">G352+H352</f>
        <v>8.4</v>
      </c>
      <c r="J352" s="113">
        <f t="shared" si="46"/>
        <v>7.511</v>
      </c>
      <c r="K352" s="113">
        <f t="shared" si="47"/>
        <v>1.5022000000000002</v>
      </c>
      <c r="L352" s="138">
        <f t="shared" si="48"/>
        <v>9.013200000000001</v>
      </c>
    </row>
    <row r="353" spans="2:12" ht="15.75">
      <c r="B353" s="181" t="s">
        <v>283</v>
      </c>
      <c r="C353" s="181"/>
      <c r="D353" s="181"/>
      <c r="E353" s="181"/>
      <c r="F353" s="179"/>
      <c r="G353" s="24">
        <v>4</v>
      </c>
      <c r="H353" s="24">
        <f t="shared" si="49"/>
        <v>0.8</v>
      </c>
      <c r="I353" s="29">
        <f t="shared" si="50"/>
        <v>4.8</v>
      </c>
      <c r="J353" s="113">
        <f t="shared" si="46"/>
        <v>4.292</v>
      </c>
      <c r="K353" s="113">
        <f t="shared" si="47"/>
        <v>0.8584</v>
      </c>
      <c r="L353" s="138">
        <f t="shared" si="48"/>
        <v>5.150399999999999</v>
      </c>
    </row>
    <row r="354" spans="2:12" ht="15.75">
      <c r="B354" s="181" t="s">
        <v>284</v>
      </c>
      <c r="C354" s="181"/>
      <c r="D354" s="181"/>
      <c r="E354" s="181"/>
      <c r="F354" s="180"/>
      <c r="G354" s="24">
        <v>3</v>
      </c>
      <c r="H354" s="24">
        <f t="shared" si="49"/>
        <v>0.6000000000000001</v>
      </c>
      <c r="I354" s="29">
        <f t="shared" si="50"/>
        <v>3.6</v>
      </c>
      <c r="J354" s="113">
        <f t="shared" si="46"/>
        <v>3.219</v>
      </c>
      <c r="K354" s="113">
        <f t="shared" si="47"/>
        <v>0.6438</v>
      </c>
      <c r="L354" s="138">
        <f t="shared" si="48"/>
        <v>3.8628</v>
      </c>
    </row>
    <row r="355" spans="2:12" ht="15.75">
      <c r="B355" s="181" t="s">
        <v>285</v>
      </c>
      <c r="C355" s="181"/>
      <c r="D355" s="181"/>
      <c r="E355" s="181"/>
      <c r="F355" s="47" t="s">
        <v>286</v>
      </c>
      <c r="G355" s="24">
        <v>1.5</v>
      </c>
      <c r="H355" s="24">
        <f t="shared" si="49"/>
        <v>0.30000000000000004</v>
      </c>
      <c r="I355" s="29">
        <f t="shared" si="50"/>
        <v>1.8</v>
      </c>
      <c r="J355" s="113">
        <f t="shared" si="46"/>
        <v>1.6095</v>
      </c>
      <c r="K355" s="113">
        <f t="shared" si="47"/>
        <v>0.3219</v>
      </c>
      <c r="L355" s="138">
        <f t="shared" si="48"/>
        <v>1.9314</v>
      </c>
    </row>
    <row r="356" spans="2:12" ht="15.75">
      <c r="B356" s="241" t="s">
        <v>287</v>
      </c>
      <c r="C356" s="192"/>
      <c r="D356" s="192"/>
      <c r="E356" s="242"/>
      <c r="F356" s="23"/>
      <c r="G356" s="75"/>
      <c r="H356" s="76"/>
      <c r="I356" s="77"/>
      <c r="J356" s="113"/>
      <c r="K356" s="113"/>
      <c r="L356" s="138"/>
    </row>
    <row r="357" spans="2:12" ht="15.75">
      <c r="B357" s="181" t="s">
        <v>280</v>
      </c>
      <c r="C357" s="181"/>
      <c r="D357" s="181"/>
      <c r="E357" s="181"/>
      <c r="F357" s="325" t="s">
        <v>281</v>
      </c>
      <c r="G357" s="24">
        <v>9</v>
      </c>
      <c r="H357" s="24">
        <f t="shared" si="49"/>
        <v>1.8</v>
      </c>
      <c r="I357" s="29">
        <f t="shared" si="50"/>
        <v>10.8</v>
      </c>
      <c r="J357" s="113">
        <f t="shared" si="46"/>
        <v>9.657</v>
      </c>
      <c r="K357" s="113">
        <f t="shared" si="47"/>
        <v>1.9314</v>
      </c>
      <c r="L357" s="138">
        <f t="shared" si="48"/>
        <v>11.5884</v>
      </c>
    </row>
    <row r="358" spans="2:12" ht="15.75">
      <c r="B358" s="181" t="s">
        <v>282</v>
      </c>
      <c r="C358" s="181"/>
      <c r="D358" s="181"/>
      <c r="E358" s="181"/>
      <c r="F358" s="179"/>
      <c r="G358" s="24">
        <v>7</v>
      </c>
      <c r="H358" s="24">
        <f t="shared" si="49"/>
        <v>1.4000000000000001</v>
      </c>
      <c r="I358" s="29">
        <f t="shared" si="50"/>
        <v>8.4</v>
      </c>
      <c r="J358" s="113">
        <f t="shared" si="46"/>
        <v>7.511</v>
      </c>
      <c r="K358" s="113">
        <f t="shared" si="47"/>
        <v>1.5022000000000002</v>
      </c>
      <c r="L358" s="138">
        <f t="shared" si="48"/>
        <v>9.013200000000001</v>
      </c>
    </row>
    <row r="359" spans="2:12" ht="15.75">
      <c r="B359" s="181" t="s">
        <v>283</v>
      </c>
      <c r="C359" s="181"/>
      <c r="D359" s="181"/>
      <c r="E359" s="181"/>
      <c r="F359" s="179"/>
      <c r="G359" s="24">
        <v>4</v>
      </c>
      <c r="H359" s="24">
        <f t="shared" si="49"/>
        <v>0.8</v>
      </c>
      <c r="I359" s="29">
        <f t="shared" si="50"/>
        <v>4.8</v>
      </c>
      <c r="J359" s="113">
        <f t="shared" si="46"/>
        <v>4.292</v>
      </c>
      <c r="K359" s="113">
        <f t="shared" si="47"/>
        <v>0.8584</v>
      </c>
      <c r="L359" s="138">
        <f t="shared" si="48"/>
        <v>5.150399999999999</v>
      </c>
    </row>
    <row r="360" spans="2:12" ht="15.75">
      <c r="B360" s="181" t="s">
        <v>284</v>
      </c>
      <c r="C360" s="181"/>
      <c r="D360" s="181"/>
      <c r="E360" s="181"/>
      <c r="F360" s="180"/>
      <c r="G360" s="24">
        <v>3</v>
      </c>
      <c r="H360" s="24">
        <f t="shared" si="49"/>
        <v>0.6000000000000001</v>
      </c>
      <c r="I360" s="29">
        <f t="shared" si="50"/>
        <v>3.6</v>
      </c>
      <c r="J360" s="113">
        <f t="shared" si="46"/>
        <v>3.219</v>
      </c>
      <c r="K360" s="113">
        <f>J360*20%</f>
        <v>0.6438</v>
      </c>
      <c r="L360" s="138">
        <f t="shared" si="48"/>
        <v>3.8628</v>
      </c>
    </row>
    <row r="361" spans="2:12" ht="15.75">
      <c r="B361" s="241" t="s">
        <v>288</v>
      </c>
      <c r="C361" s="192"/>
      <c r="D361" s="192"/>
      <c r="E361" s="242"/>
      <c r="F361" s="23"/>
      <c r="G361" s="69"/>
      <c r="H361" s="70"/>
      <c r="I361" s="70"/>
      <c r="J361" s="113"/>
      <c r="K361" s="113"/>
      <c r="L361" s="138"/>
    </row>
    <row r="362" spans="2:12" ht="15.75">
      <c r="B362" s="63" t="s">
        <v>280</v>
      </c>
      <c r="C362" s="64"/>
      <c r="D362" s="64"/>
      <c r="E362" s="65"/>
      <c r="F362" s="325" t="s">
        <v>281</v>
      </c>
      <c r="G362" s="6">
        <v>9</v>
      </c>
      <c r="H362" s="6">
        <f t="shared" si="49"/>
        <v>1.8</v>
      </c>
      <c r="I362" s="30">
        <f t="shared" si="50"/>
        <v>10.8</v>
      </c>
      <c r="J362" s="113">
        <f t="shared" si="46"/>
        <v>9.657</v>
      </c>
      <c r="K362" s="113">
        <f aca="true" t="shared" si="51" ref="K362:K375">J362*20%</f>
        <v>1.9314</v>
      </c>
      <c r="L362" s="138">
        <f t="shared" si="48"/>
        <v>11.5884</v>
      </c>
    </row>
    <row r="363" spans="2:12" ht="15.75">
      <c r="B363" s="63" t="s">
        <v>282</v>
      </c>
      <c r="C363" s="64"/>
      <c r="D363" s="64"/>
      <c r="E363" s="65"/>
      <c r="F363" s="179"/>
      <c r="G363" s="6">
        <v>7</v>
      </c>
      <c r="H363" s="6">
        <f t="shared" si="49"/>
        <v>1.4000000000000001</v>
      </c>
      <c r="I363" s="30">
        <f t="shared" si="50"/>
        <v>8.4</v>
      </c>
      <c r="J363" s="113">
        <f t="shared" si="46"/>
        <v>7.511</v>
      </c>
      <c r="K363" s="113">
        <f t="shared" si="51"/>
        <v>1.5022000000000002</v>
      </c>
      <c r="L363" s="138">
        <f t="shared" si="48"/>
        <v>9.013200000000001</v>
      </c>
    </row>
    <row r="364" spans="2:12" ht="15.75">
      <c r="B364" s="63" t="s">
        <v>283</v>
      </c>
      <c r="C364" s="64"/>
      <c r="D364" s="64"/>
      <c r="E364" s="65"/>
      <c r="F364" s="179"/>
      <c r="G364" s="6">
        <v>4</v>
      </c>
      <c r="H364" s="6">
        <f t="shared" si="49"/>
        <v>0.8</v>
      </c>
      <c r="I364" s="30">
        <f t="shared" si="50"/>
        <v>4.8</v>
      </c>
      <c r="J364" s="113">
        <f t="shared" si="46"/>
        <v>4.292</v>
      </c>
      <c r="K364" s="113">
        <f t="shared" si="51"/>
        <v>0.8584</v>
      </c>
      <c r="L364" s="138">
        <f t="shared" si="48"/>
        <v>5.150399999999999</v>
      </c>
    </row>
    <row r="365" spans="2:12" ht="15.75">
      <c r="B365" s="78" t="s">
        <v>284</v>
      </c>
      <c r="C365" s="79"/>
      <c r="D365" s="79"/>
      <c r="E365" s="80"/>
      <c r="F365" s="180"/>
      <c r="G365" s="11">
        <v>3</v>
      </c>
      <c r="H365" s="6">
        <f t="shared" si="49"/>
        <v>0.6000000000000001</v>
      </c>
      <c r="I365" s="30">
        <f t="shared" si="50"/>
        <v>3.6</v>
      </c>
      <c r="J365" s="113">
        <f t="shared" si="46"/>
        <v>3.219</v>
      </c>
      <c r="K365" s="113">
        <f t="shared" si="51"/>
        <v>0.6438</v>
      </c>
      <c r="L365" s="138">
        <f t="shared" si="48"/>
        <v>3.8628</v>
      </c>
    </row>
    <row r="366" spans="2:12" ht="15.75">
      <c r="B366" s="172" t="s">
        <v>289</v>
      </c>
      <c r="C366" s="173"/>
      <c r="D366" s="173"/>
      <c r="E366" s="174"/>
      <c r="F366" s="48" t="s">
        <v>290</v>
      </c>
      <c r="G366" s="11">
        <v>4.5</v>
      </c>
      <c r="H366" s="6">
        <f t="shared" si="49"/>
        <v>0.9</v>
      </c>
      <c r="I366" s="30">
        <f t="shared" si="50"/>
        <v>5.4</v>
      </c>
      <c r="J366" s="113">
        <f t="shared" si="46"/>
        <v>4.8285</v>
      </c>
      <c r="K366" s="113">
        <f t="shared" si="51"/>
        <v>0.9657</v>
      </c>
      <c r="L366" s="138">
        <f t="shared" si="48"/>
        <v>5.7942</v>
      </c>
    </row>
    <row r="367" spans="2:12" ht="15.75">
      <c r="B367" s="172" t="s">
        <v>291</v>
      </c>
      <c r="C367" s="173"/>
      <c r="D367" s="173"/>
      <c r="E367" s="174"/>
      <c r="F367" s="48" t="s">
        <v>292</v>
      </c>
      <c r="G367" s="11">
        <v>72</v>
      </c>
      <c r="H367" s="6">
        <f t="shared" si="49"/>
        <v>14.4</v>
      </c>
      <c r="I367" s="30">
        <f t="shared" si="50"/>
        <v>86.4</v>
      </c>
      <c r="J367" s="113">
        <f t="shared" si="46"/>
        <v>77.256</v>
      </c>
      <c r="K367" s="113">
        <f t="shared" si="51"/>
        <v>15.4512</v>
      </c>
      <c r="L367" s="138">
        <f t="shared" si="48"/>
        <v>92.7072</v>
      </c>
    </row>
    <row r="368" spans="2:12" ht="15.75">
      <c r="B368" s="172" t="s">
        <v>293</v>
      </c>
      <c r="C368" s="173"/>
      <c r="D368" s="173"/>
      <c r="E368" s="174"/>
      <c r="F368" s="48" t="s">
        <v>292</v>
      </c>
      <c r="G368" s="11">
        <v>222</v>
      </c>
      <c r="H368" s="6">
        <f t="shared" si="49"/>
        <v>44.400000000000006</v>
      </c>
      <c r="I368" s="30">
        <f t="shared" si="50"/>
        <v>266.4</v>
      </c>
      <c r="J368" s="113">
        <f t="shared" si="46"/>
        <v>238.206</v>
      </c>
      <c r="K368" s="113">
        <f t="shared" si="51"/>
        <v>47.6412</v>
      </c>
      <c r="L368" s="138">
        <f t="shared" si="48"/>
        <v>285.8472</v>
      </c>
    </row>
    <row r="369" spans="2:12" ht="30" customHeight="1">
      <c r="B369" s="262" t="s">
        <v>294</v>
      </c>
      <c r="C369" s="263"/>
      <c r="D369" s="263"/>
      <c r="E369" s="264"/>
      <c r="F369" s="23"/>
      <c r="G369" s="23"/>
      <c r="H369" s="23"/>
      <c r="I369" s="23"/>
      <c r="J369" s="113"/>
      <c r="K369" s="113"/>
      <c r="L369" s="138"/>
    </row>
    <row r="370" spans="2:12" ht="15" customHeight="1">
      <c r="B370" s="188" t="s">
        <v>295</v>
      </c>
      <c r="C370" s="189"/>
      <c r="D370" s="189"/>
      <c r="E370" s="190"/>
      <c r="F370" s="44"/>
      <c r="G370" s="44"/>
      <c r="H370" s="44"/>
      <c r="I370" s="44"/>
      <c r="J370" s="113"/>
      <c r="K370" s="113"/>
      <c r="L370" s="138"/>
    </row>
    <row r="371" spans="2:12" ht="79.5" customHeight="1">
      <c r="B371" s="262" t="s">
        <v>296</v>
      </c>
      <c r="C371" s="263"/>
      <c r="D371" s="263"/>
      <c r="E371" s="264"/>
      <c r="F371" s="49" t="s">
        <v>175</v>
      </c>
      <c r="G371" s="24">
        <v>300</v>
      </c>
      <c r="H371" s="24">
        <f>G371*20%</f>
        <v>60</v>
      </c>
      <c r="I371" s="29">
        <f>G371+H373</f>
        <v>366.6</v>
      </c>
      <c r="J371" s="113">
        <f t="shared" si="46"/>
        <v>321.9</v>
      </c>
      <c r="K371" s="113">
        <f t="shared" si="51"/>
        <v>64.38</v>
      </c>
      <c r="L371" s="138">
        <f t="shared" si="48"/>
        <v>386.28</v>
      </c>
    </row>
    <row r="372" spans="2:12" ht="42" customHeight="1">
      <c r="B372" s="78" t="s">
        <v>297</v>
      </c>
      <c r="C372" s="79"/>
      <c r="D372" s="79"/>
      <c r="E372" s="80"/>
      <c r="F372" s="49" t="s">
        <v>90</v>
      </c>
      <c r="G372" s="11">
        <v>150</v>
      </c>
      <c r="H372" s="11">
        <f>G372*20%</f>
        <v>30</v>
      </c>
      <c r="I372" s="18">
        <f>G372+H372</f>
        <v>180</v>
      </c>
      <c r="J372" s="113">
        <f t="shared" si="46"/>
        <v>160.95</v>
      </c>
      <c r="K372" s="113">
        <f t="shared" si="51"/>
        <v>32.19</v>
      </c>
      <c r="L372" s="138">
        <f t="shared" si="48"/>
        <v>193.14</v>
      </c>
    </row>
    <row r="373" spans="2:12" ht="37.5" customHeight="1">
      <c r="B373" s="172" t="s">
        <v>298</v>
      </c>
      <c r="C373" s="173"/>
      <c r="D373" s="173"/>
      <c r="E373" s="174"/>
      <c r="F373" s="19" t="s">
        <v>90</v>
      </c>
      <c r="G373" s="11">
        <v>333</v>
      </c>
      <c r="H373" s="11">
        <f aca="true" t="shared" si="52" ref="H373:H425">G373*20%</f>
        <v>66.60000000000001</v>
      </c>
      <c r="I373" s="18">
        <f aca="true" t="shared" si="53" ref="I373:I425">G373+H373</f>
        <v>399.6</v>
      </c>
      <c r="J373" s="113">
        <f t="shared" si="46"/>
        <v>357.30899999999997</v>
      </c>
      <c r="K373" s="113">
        <f t="shared" si="51"/>
        <v>71.4618</v>
      </c>
      <c r="L373" s="138">
        <f t="shared" si="48"/>
        <v>428.77079999999995</v>
      </c>
    </row>
    <row r="374" spans="2:12" ht="15.75">
      <c r="B374" s="172" t="s">
        <v>299</v>
      </c>
      <c r="C374" s="173"/>
      <c r="D374" s="173"/>
      <c r="E374" s="174"/>
      <c r="F374" s="44" t="s">
        <v>175</v>
      </c>
      <c r="G374" s="11">
        <v>170</v>
      </c>
      <c r="H374" s="11">
        <f t="shared" si="52"/>
        <v>34</v>
      </c>
      <c r="I374" s="18">
        <f t="shared" si="53"/>
        <v>204</v>
      </c>
      <c r="J374" s="113">
        <f t="shared" si="46"/>
        <v>182.41</v>
      </c>
      <c r="K374" s="113">
        <f t="shared" si="51"/>
        <v>36.482</v>
      </c>
      <c r="L374" s="138">
        <f t="shared" si="48"/>
        <v>218.892</v>
      </c>
    </row>
    <row r="375" spans="2:12" ht="15.75">
      <c r="B375" s="60" t="s">
        <v>300</v>
      </c>
      <c r="C375" s="61"/>
      <c r="D375" s="61"/>
      <c r="E375" s="62"/>
      <c r="F375" s="44" t="s">
        <v>301</v>
      </c>
      <c r="G375" s="6">
        <v>600</v>
      </c>
      <c r="H375" s="11">
        <f t="shared" si="52"/>
        <v>120</v>
      </c>
      <c r="I375" s="18">
        <f t="shared" si="53"/>
        <v>720</v>
      </c>
      <c r="J375" s="113">
        <f t="shared" si="46"/>
        <v>643.8</v>
      </c>
      <c r="K375" s="113">
        <f t="shared" si="51"/>
        <v>128.76</v>
      </c>
      <c r="L375" s="138">
        <f t="shared" si="48"/>
        <v>772.56</v>
      </c>
    </row>
    <row r="376" spans="2:12" ht="45" customHeight="1">
      <c r="B376" s="63" t="s">
        <v>302</v>
      </c>
      <c r="C376" s="64"/>
      <c r="D376" s="64"/>
      <c r="E376" s="65"/>
      <c r="F376" s="50" t="s">
        <v>303</v>
      </c>
      <c r="G376" s="51">
        <v>300</v>
      </c>
      <c r="H376" s="11">
        <f t="shared" si="52"/>
        <v>60</v>
      </c>
      <c r="I376" s="18">
        <f t="shared" si="53"/>
        <v>360</v>
      </c>
      <c r="J376" s="113">
        <f t="shared" si="46"/>
        <v>321.9</v>
      </c>
      <c r="K376" s="113">
        <f>J376*20%</f>
        <v>64.38</v>
      </c>
      <c r="L376" s="138">
        <f t="shared" si="48"/>
        <v>386.28</v>
      </c>
    </row>
    <row r="377" spans="2:12" ht="49.5" customHeight="1">
      <c r="B377" s="78" t="s">
        <v>304</v>
      </c>
      <c r="C377" s="79"/>
      <c r="D377" s="79"/>
      <c r="E377" s="80"/>
      <c r="F377" s="19" t="s">
        <v>305</v>
      </c>
      <c r="G377" s="52">
        <v>300</v>
      </c>
      <c r="H377" s="11">
        <f t="shared" si="52"/>
        <v>60</v>
      </c>
      <c r="I377" s="18">
        <f t="shared" si="53"/>
        <v>360</v>
      </c>
      <c r="J377" s="113">
        <f t="shared" si="46"/>
        <v>321.9</v>
      </c>
      <c r="K377" s="113">
        <f aca="true" t="shared" si="54" ref="K377:K393">J377*20%</f>
        <v>64.38</v>
      </c>
      <c r="L377" s="138">
        <f t="shared" si="48"/>
        <v>386.28</v>
      </c>
    </row>
    <row r="378" spans="2:12" ht="48" customHeight="1">
      <c r="B378" s="78" t="s">
        <v>306</v>
      </c>
      <c r="C378" s="79"/>
      <c r="D378" s="79"/>
      <c r="E378" s="80"/>
      <c r="F378" s="19" t="s">
        <v>84</v>
      </c>
      <c r="G378" s="11">
        <v>100</v>
      </c>
      <c r="H378" s="11">
        <f t="shared" si="52"/>
        <v>20</v>
      </c>
      <c r="I378" s="18">
        <f t="shared" si="53"/>
        <v>120</v>
      </c>
      <c r="J378" s="113">
        <f t="shared" si="46"/>
        <v>107.3</v>
      </c>
      <c r="K378" s="113">
        <f t="shared" si="54"/>
        <v>21.46</v>
      </c>
      <c r="L378" s="138">
        <f t="shared" si="48"/>
        <v>128.76</v>
      </c>
    </row>
    <row r="379" spans="2:12" ht="30.75" customHeight="1">
      <c r="B379" s="60" t="s">
        <v>307</v>
      </c>
      <c r="C379" s="61"/>
      <c r="D379" s="61"/>
      <c r="E379" s="62"/>
      <c r="F379" s="54" t="s">
        <v>308</v>
      </c>
      <c r="G379" s="11">
        <v>600</v>
      </c>
      <c r="H379" s="11">
        <f t="shared" si="52"/>
        <v>120</v>
      </c>
      <c r="I379" s="18">
        <f t="shared" si="53"/>
        <v>720</v>
      </c>
      <c r="J379" s="113">
        <f t="shared" si="46"/>
        <v>643.8</v>
      </c>
      <c r="K379" s="113">
        <f t="shared" si="54"/>
        <v>128.76</v>
      </c>
      <c r="L379" s="138">
        <f t="shared" si="48"/>
        <v>772.56</v>
      </c>
    </row>
    <row r="380" spans="2:12" ht="15.75">
      <c r="B380" s="272" t="s">
        <v>309</v>
      </c>
      <c r="C380" s="273"/>
      <c r="D380" s="273"/>
      <c r="E380" s="274"/>
      <c r="F380" s="44"/>
      <c r="G380" s="44"/>
      <c r="H380" s="11"/>
      <c r="I380" s="18"/>
      <c r="J380" s="113">
        <f t="shared" si="46"/>
        <v>0</v>
      </c>
      <c r="K380" s="113">
        <f t="shared" si="54"/>
        <v>0</v>
      </c>
      <c r="L380" s="138">
        <f t="shared" si="48"/>
        <v>0</v>
      </c>
    </row>
    <row r="381" spans="2:12" ht="15" customHeight="1">
      <c r="B381" s="60" t="s">
        <v>310</v>
      </c>
      <c r="C381" s="61"/>
      <c r="D381" s="61"/>
      <c r="E381" s="62"/>
      <c r="F381" s="19" t="s">
        <v>311</v>
      </c>
      <c r="G381" s="11">
        <v>350</v>
      </c>
      <c r="H381" s="11">
        <f t="shared" si="52"/>
        <v>70</v>
      </c>
      <c r="I381" s="18">
        <f t="shared" si="53"/>
        <v>420</v>
      </c>
      <c r="J381" s="113">
        <f t="shared" si="46"/>
        <v>375.55</v>
      </c>
      <c r="K381" s="113">
        <f t="shared" si="54"/>
        <v>75.11</v>
      </c>
      <c r="L381" s="138">
        <f t="shared" si="48"/>
        <v>450.66</v>
      </c>
    </row>
    <row r="382" spans="2:12" ht="15" customHeight="1">
      <c r="B382" s="60" t="s">
        <v>312</v>
      </c>
      <c r="C382" s="61"/>
      <c r="D382" s="61"/>
      <c r="E382" s="62"/>
      <c r="F382" s="19" t="s">
        <v>311</v>
      </c>
      <c r="G382" s="11">
        <v>265</v>
      </c>
      <c r="H382" s="11">
        <f t="shared" si="52"/>
        <v>53</v>
      </c>
      <c r="I382" s="18">
        <f t="shared" si="53"/>
        <v>318</v>
      </c>
      <c r="J382" s="113">
        <f t="shared" si="46"/>
        <v>284.345</v>
      </c>
      <c r="K382" s="113">
        <f t="shared" si="54"/>
        <v>56.86900000000001</v>
      </c>
      <c r="L382" s="138">
        <f t="shared" si="48"/>
        <v>341.21400000000006</v>
      </c>
    </row>
    <row r="383" spans="2:12" ht="15" customHeight="1">
      <c r="B383" s="60" t="s">
        <v>313</v>
      </c>
      <c r="C383" s="61"/>
      <c r="D383" s="61"/>
      <c r="E383" s="62"/>
      <c r="F383" s="19" t="s">
        <v>311</v>
      </c>
      <c r="G383" s="11">
        <v>200</v>
      </c>
      <c r="H383" s="11">
        <f t="shared" si="52"/>
        <v>40</v>
      </c>
      <c r="I383" s="18">
        <f t="shared" si="53"/>
        <v>240</v>
      </c>
      <c r="J383" s="113">
        <f t="shared" si="46"/>
        <v>214.6</v>
      </c>
      <c r="K383" s="113">
        <f t="shared" si="54"/>
        <v>42.92</v>
      </c>
      <c r="L383" s="138">
        <f t="shared" si="48"/>
        <v>257.52</v>
      </c>
    </row>
    <row r="384" spans="2:12" ht="15.75">
      <c r="B384" s="60" t="s">
        <v>314</v>
      </c>
      <c r="C384" s="61"/>
      <c r="D384" s="61"/>
      <c r="E384" s="62"/>
      <c r="F384" s="44" t="s">
        <v>125</v>
      </c>
      <c r="G384" s="11">
        <v>350</v>
      </c>
      <c r="H384" s="11">
        <f t="shared" si="52"/>
        <v>70</v>
      </c>
      <c r="I384" s="18">
        <f t="shared" si="53"/>
        <v>420</v>
      </c>
      <c r="J384" s="113">
        <f t="shared" si="46"/>
        <v>375.55</v>
      </c>
      <c r="K384" s="113">
        <f t="shared" si="54"/>
        <v>75.11</v>
      </c>
      <c r="L384" s="138">
        <f t="shared" si="48"/>
        <v>450.66</v>
      </c>
    </row>
    <row r="385" spans="2:12" ht="42.75" customHeight="1">
      <c r="B385" s="78" t="s">
        <v>315</v>
      </c>
      <c r="C385" s="79"/>
      <c r="D385" s="79"/>
      <c r="E385" s="80"/>
      <c r="F385" s="50" t="s">
        <v>90</v>
      </c>
      <c r="G385" s="11">
        <v>200</v>
      </c>
      <c r="H385" s="11">
        <f t="shared" si="52"/>
        <v>40</v>
      </c>
      <c r="I385" s="18">
        <f t="shared" si="53"/>
        <v>240</v>
      </c>
      <c r="J385" s="113">
        <f t="shared" si="46"/>
        <v>214.6</v>
      </c>
      <c r="K385" s="113">
        <f t="shared" si="54"/>
        <v>42.92</v>
      </c>
      <c r="L385" s="138">
        <f t="shared" si="48"/>
        <v>257.52</v>
      </c>
    </row>
    <row r="386" spans="2:12" ht="33" customHeight="1">
      <c r="B386" s="172" t="s">
        <v>316</v>
      </c>
      <c r="C386" s="173"/>
      <c r="D386" s="173"/>
      <c r="E386" s="174"/>
      <c r="F386" s="19" t="s">
        <v>311</v>
      </c>
      <c r="G386" s="11">
        <v>700</v>
      </c>
      <c r="H386" s="11">
        <f t="shared" si="52"/>
        <v>140</v>
      </c>
      <c r="I386" s="18">
        <f t="shared" si="53"/>
        <v>840</v>
      </c>
      <c r="J386" s="113">
        <f t="shared" si="46"/>
        <v>751.1</v>
      </c>
      <c r="K386" s="113">
        <f t="shared" si="54"/>
        <v>150.22</v>
      </c>
      <c r="L386" s="138">
        <f t="shared" si="48"/>
        <v>901.32</v>
      </c>
    </row>
    <row r="387" spans="2:12" ht="15" customHeight="1">
      <c r="B387" s="172" t="s">
        <v>317</v>
      </c>
      <c r="C387" s="173"/>
      <c r="D387" s="173"/>
      <c r="E387" s="174"/>
      <c r="F387" s="19" t="s">
        <v>311</v>
      </c>
      <c r="G387" s="11">
        <v>170</v>
      </c>
      <c r="H387" s="11">
        <f t="shared" si="52"/>
        <v>34</v>
      </c>
      <c r="I387" s="18">
        <f t="shared" si="53"/>
        <v>204</v>
      </c>
      <c r="J387" s="113">
        <f t="shared" si="46"/>
        <v>182.41</v>
      </c>
      <c r="K387" s="113">
        <f t="shared" si="54"/>
        <v>36.482</v>
      </c>
      <c r="L387" s="138">
        <f t="shared" si="48"/>
        <v>218.892</v>
      </c>
    </row>
    <row r="388" spans="2:12" ht="36.75" customHeight="1">
      <c r="B388" s="269" t="s">
        <v>318</v>
      </c>
      <c r="C388" s="270"/>
      <c r="D388" s="270"/>
      <c r="E388" s="271"/>
      <c r="F388" s="19" t="s">
        <v>319</v>
      </c>
      <c r="G388" s="11">
        <v>240</v>
      </c>
      <c r="H388" s="11">
        <f t="shared" si="52"/>
        <v>48</v>
      </c>
      <c r="I388" s="18">
        <f t="shared" si="53"/>
        <v>288</v>
      </c>
      <c r="J388" s="113">
        <f t="shared" si="46"/>
        <v>257.52</v>
      </c>
      <c r="K388" s="113">
        <f t="shared" si="54"/>
        <v>51.504</v>
      </c>
      <c r="L388" s="138">
        <f t="shared" si="48"/>
        <v>309.024</v>
      </c>
    </row>
    <row r="389" spans="2:12" ht="15" customHeight="1">
      <c r="B389" s="172" t="s">
        <v>320</v>
      </c>
      <c r="C389" s="173"/>
      <c r="D389" s="173"/>
      <c r="E389" s="174"/>
      <c r="F389" s="19" t="s">
        <v>311</v>
      </c>
      <c r="G389" s="11">
        <v>490</v>
      </c>
      <c r="H389" s="11">
        <f t="shared" si="52"/>
        <v>98</v>
      </c>
      <c r="I389" s="18">
        <f t="shared" si="53"/>
        <v>588</v>
      </c>
      <c r="J389" s="113">
        <f t="shared" si="46"/>
        <v>525.77</v>
      </c>
      <c r="K389" s="113">
        <f t="shared" si="54"/>
        <v>105.154</v>
      </c>
      <c r="L389" s="138">
        <f t="shared" si="48"/>
        <v>630.924</v>
      </c>
    </row>
    <row r="390" spans="2:12" ht="15" customHeight="1">
      <c r="B390" s="172" t="s">
        <v>321</v>
      </c>
      <c r="C390" s="173"/>
      <c r="D390" s="173"/>
      <c r="E390" s="174"/>
      <c r="F390" s="19" t="s">
        <v>311</v>
      </c>
      <c r="G390" s="11">
        <v>70</v>
      </c>
      <c r="H390" s="11">
        <f t="shared" si="52"/>
        <v>14</v>
      </c>
      <c r="I390" s="18">
        <f t="shared" si="53"/>
        <v>84</v>
      </c>
      <c r="J390" s="113">
        <f t="shared" si="46"/>
        <v>75.11</v>
      </c>
      <c r="K390" s="113">
        <f t="shared" si="54"/>
        <v>15.022</v>
      </c>
      <c r="L390" s="138">
        <f t="shared" si="48"/>
        <v>90.132</v>
      </c>
    </row>
    <row r="391" spans="2:12" ht="15" customHeight="1">
      <c r="B391" s="172" t="s">
        <v>322</v>
      </c>
      <c r="C391" s="173"/>
      <c r="D391" s="173"/>
      <c r="E391" s="174"/>
      <c r="F391" s="19" t="s">
        <v>311</v>
      </c>
      <c r="G391" s="11">
        <v>100</v>
      </c>
      <c r="H391" s="11">
        <f t="shared" si="52"/>
        <v>20</v>
      </c>
      <c r="I391" s="18">
        <f t="shared" si="53"/>
        <v>120</v>
      </c>
      <c r="J391" s="113">
        <f t="shared" si="46"/>
        <v>107.3</v>
      </c>
      <c r="K391" s="113">
        <f t="shared" si="54"/>
        <v>21.46</v>
      </c>
      <c r="L391" s="138">
        <f t="shared" si="48"/>
        <v>128.76</v>
      </c>
    </row>
    <row r="392" spans="2:12" ht="15" customHeight="1">
      <c r="B392" s="172" t="s">
        <v>323</v>
      </c>
      <c r="C392" s="173"/>
      <c r="D392" s="173"/>
      <c r="E392" s="174"/>
      <c r="F392" s="19" t="s">
        <v>311</v>
      </c>
      <c r="G392" s="11">
        <v>293</v>
      </c>
      <c r="H392" s="11">
        <f t="shared" si="52"/>
        <v>58.6</v>
      </c>
      <c r="I392" s="18">
        <f t="shared" si="53"/>
        <v>351.6</v>
      </c>
      <c r="J392" s="113">
        <f t="shared" si="46"/>
        <v>314.389</v>
      </c>
      <c r="K392" s="113">
        <f t="shared" si="54"/>
        <v>62.87780000000001</v>
      </c>
      <c r="L392" s="138">
        <f t="shared" si="48"/>
        <v>377.2668</v>
      </c>
    </row>
    <row r="393" spans="2:12" ht="15" customHeight="1">
      <c r="B393" s="172" t="s">
        <v>324</v>
      </c>
      <c r="C393" s="173"/>
      <c r="D393" s="173"/>
      <c r="E393" s="174"/>
      <c r="F393" s="19" t="s">
        <v>311</v>
      </c>
      <c r="G393" s="11">
        <v>165</v>
      </c>
      <c r="H393" s="11">
        <f t="shared" si="52"/>
        <v>33</v>
      </c>
      <c r="I393" s="18">
        <f t="shared" si="53"/>
        <v>198</v>
      </c>
      <c r="J393" s="113">
        <f t="shared" si="46"/>
        <v>177.045</v>
      </c>
      <c r="K393" s="113">
        <f t="shared" si="54"/>
        <v>35.409</v>
      </c>
      <c r="L393" s="138">
        <f t="shared" si="48"/>
        <v>212.45399999999998</v>
      </c>
    </row>
    <row r="394" spans="2:12" ht="15" customHeight="1">
      <c r="B394" s="172" t="s">
        <v>325</v>
      </c>
      <c r="C394" s="173"/>
      <c r="D394" s="173"/>
      <c r="E394" s="174"/>
      <c r="F394" s="19" t="s">
        <v>311</v>
      </c>
      <c r="G394" s="11">
        <v>65</v>
      </c>
      <c r="H394" s="11">
        <f t="shared" si="52"/>
        <v>13</v>
      </c>
      <c r="I394" s="18">
        <f t="shared" si="53"/>
        <v>78</v>
      </c>
      <c r="J394" s="113">
        <f t="shared" si="46"/>
        <v>69.745</v>
      </c>
      <c r="K394" s="113">
        <f>J394*20%</f>
        <v>13.949000000000002</v>
      </c>
      <c r="L394" s="138">
        <f t="shared" si="48"/>
        <v>83.694</v>
      </c>
    </row>
    <row r="395" spans="2:12" ht="45.75" customHeight="1">
      <c r="B395" s="172" t="s">
        <v>326</v>
      </c>
      <c r="C395" s="173"/>
      <c r="D395" s="173"/>
      <c r="E395" s="174"/>
      <c r="F395" s="19" t="s">
        <v>311</v>
      </c>
      <c r="G395" s="11">
        <v>100</v>
      </c>
      <c r="H395" s="11">
        <f t="shared" si="52"/>
        <v>20</v>
      </c>
      <c r="I395" s="18">
        <f t="shared" si="53"/>
        <v>120</v>
      </c>
      <c r="J395" s="113">
        <f t="shared" si="46"/>
        <v>107.3</v>
      </c>
      <c r="K395" s="113">
        <f aca="true" t="shared" si="55" ref="K395:K410">J395*20%</f>
        <v>21.46</v>
      </c>
      <c r="L395" s="138">
        <f t="shared" si="48"/>
        <v>128.76</v>
      </c>
    </row>
    <row r="396" spans="2:12" ht="19.5" customHeight="1">
      <c r="B396" s="172" t="s">
        <v>327</v>
      </c>
      <c r="C396" s="173"/>
      <c r="D396" s="173"/>
      <c r="E396" s="174"/>
      <c r="F396" s="44" t="s">
        <v>121</v>
      </c>
      <c r="G396" s="11">
        <v>200</v>
      </c>
      <c r="H396" s="11">
        <f t="shared" si="52"/>
        <v>40</v>
      </c>
      <c r="I396" s="18">
        <f t="shared" si="53"/>
        <v>240</v>
      </c>
      <c r="J396" s="113">
        <f t="shared" si="46"/>
        <v>214.6</v>
      </c>
      <c r="K396" s="113">
        <f t="shared" si="55"/>
        <v>42.92</v>
      </c>
      <c r="L396" s="138">
        <f t="shared" si="48"/>
        <v>257.52</v>
      </c>
    </row>
    <row r="397" spans="2:12" ht="15.75">
      <c r="B397" s="172" t="s">
        <v>328</v>
      </c>
      <c r="C397" s="173"/>
      <c r="D397" s="173"/>
      <c r="E397" s="174"/>
      <c r="F397" s="44" t="s">
        <v>121</v>
      </c>
      <c r="G397" s="11">
        <v>250</v>
      </c>
      <c r="H397" s="11">
        <f t="shared" si="52"/>
        <v>50</v>
      </c>
      <c r="I397" s="18">
        <f t="shared" si="53"/>
        <v>300</v>
      </c>
      <c r="J397" s="113">
        <f t="shared" si="46"/>
        <v>268.25</v>
      </c>
      <c r="K397" s="113">
        <f t="shared" si="55"/>
        <v>53.650000000000006</v>
      </c>
      <c r="L397" s="138">
        <f t="shared" si="48"/>
        <v>321.9</v>
      </c>
    </row>
    <row r="398" spans="2:12" ht="15.75">
      <c r="B398" s="172" t="s">
        <v>329</v>
      </c>
      <c r="C398" s="173"/>
      <c r="D398" s="173"/>
      <c r="E398" s="174"/>
      <c r="F398" s="44" t="s">
        <v>121</v>
      </c>
      <c r="G398" s="11">
        <v>250</v>
      </c>
      <c r="H398" s="11">
        <f t="shared" si="52"/>
        <v>50</v>
      </c>
      <c r="I398" s="18">
        <f t="shared" si="53"/>
        <v>300</v>
      </c>
      <c r="J398" s="113">
        <f t="shared" si="46"/>
        <v>268.25</v>
      </c>
      <c r="K398" s="113">
        <f t="shared" si="55"/>
        <v>53.650000000000006</v>
      </c>
      <c r="L398" s="138">
        <f t="shared" si="48"/>
        <v>321.9</v>
      </c>
    </row>
    <row r="399" spans="2:12" ht="15.75">
      <c r="B399" s="172" t="s">
        <v>330</v>
      </c>
      <c r="C399" s="173"/>
      <c r="D399" s="173"/>
      <c r="E399" s="174"/>
      <c r="F399" s="44" t="s">
        <v>121</v>
      </c>
      <c r="G399" s="11">
        <v>250</v>
      </c>
      <c r="H399" s="11">
        <f t="shared" si="52"/>
        <v>50</v>
      </c>
      <c r="I399" s="18">
        <f t="shared" si="53"/>
        <v>300</v>
      </c>
      <c r="J399" s="113">
        <f aca="true" t="shared" si="56" ref="J399:J462">G399*7.3%+G399</f>
        <v>268.25</v>
      </c>
      <c r="K399" s="113">
        <f t="shared" si="55"/>
        <v>53.650000000000006</v>
      </c>
      <c r="L399" s="138">
        <f t="shared" si="48"/>
        <v>321.9</v>
      </c>
    </row>
    <row r="400" spans="2:12" ht="15.75">
      <c r="B400" s="172" t="s">
        <v>331</v>
      </c>
      <c r="C400" s="173"/>
      <c r="D400" s="173"/>
      <c r="E400" s="174"/>
      <c r="F400" s="44" t="s">
        <v>121</v>
      </c>
      <c r="G400" s="11">
        <v>250</v>
      </c>
      <c r="H400" s="11">
        <f t="shared" si="52"/>
        <v>50</v>
      </c>
      <c r="I400" s="18">
        <f t="shared" si="53"/>
        <v>300</v>
      </c>
      <c r="J400" s="113">
        <f t="shared" si="56"/>
        <v>268.25</v>
      </c>
      <c r="K400" s="113">
        <f t="shared" si="55"/>
        <v>53.650000000000006</v>
      </c>
      <c r="L400" s="138">
        <f t="shared" si="48"/>
        <v>321.9</v>
      </c>
    </row>
    <row r="401" spans="2:12" ht="15.75">
      <c r="B401" s="172" t="s">
        <v>332</v>
      </c>
      <c r="C401" s="173"/>
      <c r="D401" s="173"/>
      <c r="E401" s="174"/>
      <c r="F401" s="44" t="s">
        <v>121</v>
      </c>
      <c r="G401" s="11">
        <v>100</v>
      </c>
      <c r="H401" s="11">
        <f t="shared" si="52"/>
        <v>20</v>
      </c>
      <c r="I401" s="18">
        <f t="shared" si="53"/>
        <v>120</v>
      </c>
      <c r="J401" s="113">
        <f t="shared" si="56"/>
        <v>107.3</v>
      </c>
      <c r="K401" s="113">
        <f t="shared" si="55"/>
        <v>21.46</v>
      </c>
      <c r="L401" s="138">
        <f t="shared" si="48"/>
        <v>128.76</v>
      </c>
    </row>
    <row r="402" spans="2:12" ht="15.75">
      <c r="B402" s="188" t="s">
        <v>333</v>
      </c>
      <c r="C402" s="189"/>
      <c r="D402" s="189"/>
      <c r="E402" s="190"/>
      <c r="F402" s="44"/>
      <c r="G402" s="44"/>
      <c r="H402" s="11">
        <f t="shared" si="52"/>
        <v>0</v>
      </c>
      <c r="I402" s="18">
        <f t="shared" si="53"/>
        <v>0</v>
      </c>
      <c r="J402" s="113">
        <f t="shared" si="56"/>
        <v>0</v>
      </c>
      <c r="K402" s="113">
        <f t="shared" si="55"/>
        <v>0</v>
      </c>
      <c r="L402" s="138">
        <f t="shared" si="48"/>
        <v>0</v>
      </c>
    </row>
    <row r="403" spans="2:12" ht="30.75" customHeight="1">
      <c r="B403" s="78" t="s">
        <v>334</v>
      </c>
      <c r="C403" s="79"/>
      <c r="D403" s="79"/>
      <c r="E403" s="80"/>
      <c r="F403" s="28" t="s">
        <v>90</v>
      </c>
      <c r="G403" s="11">
        <v>150</v>
      </c>
      <c r="H403" s="11">
        <f t="shared" si="52"/>
        <v>30</v>
      </c>
      <c r="I403" s="18">
        <f t="shared" si="53"/>
        <v>180</v>
      </c>
      <c r="J403" s="113">
        <f t="shared" si="56"/>
        <v>160.95</v>
      </c>
      <c r="K403" s="113">
        <f t="shared" si="55"/>
        <v>32.19</v>
      </c>
      <c r="L403" s="138">
        <f t="shared" si="48"/>
        <v>193.14</v>
      </c>
    </row>
    <row r="404" spans="2:12" ht="44.25" customHeight="1">
      <c r="B404" s="172" t="s">
        <v>335</v>
      </c>
      <c r="C404" s="173"/>
      <c r="D404" s="173"/>
      <c r="E404" s="174"/>
      <c r="F404" s="49" t="s">
        <v>336</v>
      </c>
      <c r="G404" s="52">
        <v>40</v>
      </c>
      <c r="H404" s="11">
        <f t="shared" si="52"/>
        <v>8</v>
      </c>
      <c r="I404" s="18">
        <f t="shared" si="53"/>
        <v>48</v>
      </c>
      <c r="J404" s="113">
        <f t="shared" si="56"/>
        <v>42.92</v>
      </c>
      <c r="K404" s="113">
        <f t="shared" si="55"/>
        <v>8.584000000000001</v>
      </c>
      <c r="L404" s="138">
        <f t="shared" si="48"/>
        <v>51.504000000000005</v>
      </c>
    </row>
    <row r="405" spans="2:12" ht="15.75">
      <c r="B405" s="188" t="s">
        <v>337</v>
      </c>
      <c r="C405" s="189"/>
      <c r="D405" s="189"/>
      <c r="E405" s="190"/>
      <c r="F405" s="44"/>
      <c r="G405" s="44"/>
      <c r="H405" s="11">
        <f t="shared" si="52"/>
        <v>0</v>
      </c>
      <c r="I405" s="18">
        <f t="shared" si="53"/>
        <v>0</v>
      </c>
      <c r="J405" s="113">
        <f t="shared" si="56"/>
        <v>0</v>
      </c>
      <c r="K405" s="113">
        <f t="shared" si="55"/>
        <v>0</v>
      </c>
      <c r="L405" s="138">
        <f t="shared" si="48"/>
        <v>0</v>
      </c>
    </row>
    <row r="406" spans="2:12" ht="28.5" customHeight="1">
      <c r="B406" s="78" t="s">
        <v>338</v>
      </c>
      <c r="C406" s="79"/>
      <c r="D406" s="79"/>
      <c r="E406" s="80"/>
      <c r="F406" s="44" t="s">
        <v>53</v>
      </c>
      <c r="G406" s="11">
        <v>200</v>
      </c>
      <c r="H406" s="11">
        <f t="shared" si="52"/>
        <v>40</v>
      </c>
      <c r="I406" s="18">
        <f t="shared" si="53"/>
        <v>240</v>
      </c>
      <c r="J406" s="113">
        <f t="shared" si="56"/>
        <v>214.6</v>
      </c>
      <c r="K406" s="113">
        <f t="shared" si="55"/>
        <v>42.92</v>
      </c>
      <c r="L406" s="138">
        <f t="shared" si="48"/>
        <v>257.52</v>
      </c>
    </row>
    <row r="407" spans="2:12" ht="30" customHeight="1">
      <c r="B407" s="172" t="s">
        <v>339</v>
      </c>
      <c r="C407" s="173"/>
      <c r="D407" s="173"/>
      <c r="E407" s="174"/>
      <c r="F407" s="44" t="s">
        <v>53</v>
      </c>
      <c r="G407" s="11">
        <v>250</v>
      </c>
      <c r="H407" s="11">
        <f t="shared" si="52"/>
        <v>50</v>
      </c>
      <c r="I407" s="18">
        <f t="shared" si="53"/>
        <v>300</v>
      </c>
      <c r="J407" s="113">
        <f t="shared" si="56"/>
        <v>268.25</v>
      </c>
      <c r="K407" s="113">
        <f t="shared" si="55"/>
        <v>53.650000000000006</v>
      </c>
      <c r="L407" s="138">
        <f t="shared" si="48"/>
        <v>321.9</v>
      </c>
    </row>
    <row r="408" spans="2:12" ht="27" customHeight="1">
      <c r="B408" s="172" t="s">
        <v>340</v>
      </c>
      <c r="C408" s="173"/>
      <c r="D408" s="173"/>
      <c r="E408" s="174"/>
      <c r="F408" s="44" t="s">
        <v>53</v>
      </c>
      <c r="G408" s="11">
        <v>150</v>
      </c>
      <c r="H408" s="11">
        <f t="shared" si="52"/>
        <v>30</v>
      </c>
      <c r="I408" s="18">
        <f t="shared" si="53"/>
        <v>180</v>
      </c>
      <c r="J408" s="113">
        <f t="shared" si="56"/>
        <v>160.95</v>
      </c>
      <c r="K408" s="113">
        <f t="shared" si="55"/>
        <v>32.19</v>
      </c>
      <c r="L408" s="138">
        <f t="shared" si="48"/>
        <v>193.14</v>
      </c>
    </row>
    <row r="409" spans="2:12" ht="42" customHeight="1">
      <c r="B409" s="188" t="s">
        <v>341</v>
      </c>
      <c r="C409" s="189"/>
      <c r="D409" s="189"/>
      <c r="E409" s="190"/>
      <c r="F409" s="44" t="s">
        <v>53</v>
      </c>
      <c r="G409" s="11">
        <v>115</v>
      </c>
      <c r="H409" s="11">
        <f t="shared" si="52"/>
        <v>23</v>
      </c>
      <c r="I409" s="18">
        <f t="shared" si="53"/>
        <v>138</v>
      </c>
      <c r="J409" s="113">
        <f t="shared" si="56"/>
        <v>123.395</v>
      </c>
      <c r="K409" s="113">
        <f t="shared" si="55"/>
        <v>24.679000000000002</v>
      </c>
      <c r="L409" s="138">
        <f t="shared" si="48"/>
        <v>148.074</v>
      </c>
    </row>
    <row r="410" spans="2:12" ht="39" customHeight="1">
      <c r="B410" s="205" t="s">
        <v>342</v>
      </c>
      <c r="C410" s="206"/>
      <c r="D410" s="206"/>
      <c r="E410" s="207"/>
      <c r="F410" s="44" t="s">
        <v>53</v>
      </c>
      <c r="G410" s="11">
        <v>115</v>
      </c>
      <c r="H410" s="11">
        <f t="shared" si="52"/>
        <v>23</v>
      </c>
      <c r="I410" s="18">
        <f t="shared" si="53"/>
        <v>138</v>
      </c>
      <c r="J410" s="113">
        <f t="shared" si="56"/>
        <v>123.395</v>
      </c>
      <c r="K410" s="113">
        <f t="shared" si="55"/>
        <v>24.679000000000002</v>
      </c>
      <c r="L410" s="138">
        <f t="shared" si="48"/>
        <v>148.074</v>
      </c>
    </row>
    <row r="411" spans="2:12" ht="33" customHeight="1">
      <c r="B411" s="205" t="s">
        <v>343</v>
      </c>
      <c r="C411" s="206"/>
      <c r="D411" s="206"/>
      <c r="E411" s="207"/>
      <c r="F411" s="44" t="s">
        <v>53</v>
      </c>
      <c r="G411" s="11">
        <v>130</v>
      </c>
      <c r="H411" s="11">
        <f t="shared" si="52"/>
        <v>26</v>
      </c>
      <c r="I411" s="18">
        <f t="shared" si="53"/>
        <v>156</v>
      </c>
      <c r="J411" s="113">
        <f t="shared" si="56"/>
        <v>139.49</v>
      </c>
      <c r="K411" s="113">
        <f>J411*20%</f>
        <v>27.898000000000003</v>
      </c>
      <c r="L411" s="138">
        <f t="shared" si="48"/>
        <v>167.388</v>
      </c>
    </row>
    <row r="412" spans="2:12" ht="29.25" customHeight="1">
      <c r="B412" s="205" t="s">
        <v>344</v>
      </c>
      <c r="C412" s="206"/>
      <c r="D412" s="206"/>
      <c r="E412" s="207"/>
      <c r="F412" s="44" t="s">
        <v>53</v>
      </c>
      <c r="G412" s="11">
        <v>150</v>
      </c>
      <c r="H412" s="11">
        <f t="shared" si="52"/>
        <v>30</v>
      </c>
      <c r="I412" s="18">
        <f t="shared" si="53"/>
        <v>180</v>
      </c>
      <c r="J412" s="113">
        <f t="shared" si="56"/>
        <v>160.95</v>
      </c>
      <c r="K412" s="113">
        <f aca="true" t="shared" si="57" ref="K412:K434">J412*20%</f>
        <v>32.19</v>
      </c>
      <c r="L412" s="138">
        <f t="shared" si="48"/>
        <v>193.14</v>
      </c>
    </row>
    <row r="413" spans="2:12" ht="15.75">
      <c r="B413" s="186" t="s">
        <v>345</v>
      </c>
      <c r="C413" s="143"/>
      <c r="D413" s="143"/>
      <c r="E413" s="187"/>
      <c r="F413" s="68"/>
      <c r="G413" s="68"/>
      <c r="H413" s="11"/>
      <c r="I413" s="18"/>
      <c r="J413" s="113"/>
      <c r="K413" s="113"/>
      <c r="L413" s="138"/>
    </row>
    <row r="414" spans="2:12" ht="15.75">
      <c r="B414" s="181" t="s">
        <v>346</v>
      </c>
      <c r="C414" s="182"/>
      <c r="D414" s="182"/>
      <c r="E414" s="181"/>
      <c r="F414" s="23" t="s">
        <v>53</v>
      </c>
      <c r="G414" s="24">
        <v>745</v>
      </c>
      <c r="H414" s="11">
        <f t="shared" si="52"/>
        <v>149</v>
      </c>
      <c r="I414" s="18">
        <f t="shared" si="53"/>
        <v>894</v>
      </c>
      <c r="J414" s="113">
        <f t="shared" si="56"/>
        <v>799.385</v>
      </c>
      <c r="K414" s="113">
        <f t="shared" si="57"/>
        <v>159.877</v>
      </c>
      <c r="L414" s="138">
        <f t="shared" si="48"/>
        <v>959.262</v>
      </c>
    </row>
    <row r="415" spans="2:12" ht="15.75">
      <c r="B415" s="181" t="s">
        <v>347</v>
      </c>
      <c r="C415" s="181"/>
      <c r="D415" s="181"/>
      <c r="E415" s="181"/>
      <c r="F415" s="23" t="s">
        <v>53</v>
      </c>
      <c r="G415" s="24">
        <v>480</v>
      </c>
      <c r="H415" s="11">
        <f t="shared" si="52"/>
        <v>96</v>
      </c>
      <c r="I415" s="18">
        <f t="shared" si="53"/>
        <v>576</v>
      </c>
      <c r="J415" s="113">
        <f t="shared" si="56"/>
        <v>515.04</v>
      </c>
      <c r="K415" s="113">
        <f t="shared" si="57"/>
        <v>103.008</v>
      </c>
      <c r="L415" s="138">
        <f aca="true" t="shared" si="58" ref="L415:L478">J415*20%+J415</f>
        <v>618.048</v>
      </c>
    </row>
    <row r="416" spans="2:12" ht="15.75">
      <c r="B416" s="188" t="s">
        <v>348</v>
      </c>
      <c r="C416" s="189"/>
      <c r="D416" s="189"/>
      <c r="E416" s="190"/>
      <c r="F416" s="44" t="s">
        <v>53</v>
      </c>
      <c r="G416" s="11">
        <v>200</v>
      </c>
      <c r="H416" s="11">
        <f t="shared" si="52"/>
        <v>40</v>
      </c>
      <c r="I416" s="18">
        <f t="shared" si="53"/>
        <v>240</v>
      </c>
      <c r="J416" s="113">
        <f t="shared" si="56"/>
        <v>214.6</v>
      </c>
      <c r="K416" s="113">
        <f t="shared" si="57"/>
        <v>42.92</v>
      </c>
      <c r="L416" s="138">
        <f t="shared" si="58"/>
        <v>257.52</v>
      </c>
    </row>
    <row r="417" spans="2:12" ht="15.75">
      <c r="B417" s="188" t="s">
        <v>349</v>
      </c>
      <c r="C417" s="189"/>
      <c r="D417" s="189"/>
      <c r="E417" s="190"/>
      <c r="F417" s="11" t="s">
        <v>53</v>
      </c>
      <c r="G417" s="11">
        <v>110</v>
      </c>
      <c r="H417" s="11">
        <f t="shared" si="52"/>
        <v>22</v>
      </c>
      <c r="I417" s="18">
        <f t="shared" si="53"/>
        <v>132</v>
      </c>
      <c r="J417" s="113">
        <f t="shared" si="56"/>
        <v>118.03</v>
      </c>
      <c r="K417" s="113">
        <f t="shared" si="57"/>
        <v>23.606</v>
      </c>
      <c r="L417" s="138">
        <f t="shared" si="58"/>
        <v>141.636</v>
      </c>
    </row>
    <row r="418" spans="2:12" ht="15.75">
      <c r="B418" s="188" t="s">
        <v>350</v>
      </c>
      <c r="C418" s="189"/>
      <c r="D418" s="189"/>
      <c r="E418" s="190"/>
      <c r="F418" s="44" t="s">
        <v>53</v>
      </c>
      <c r="G418" s="11">
        <v>230</v>
      </c>
      <c r="H418" s="11">
        <f t="shared" si="52"/>
        <v>46</v>
      </c>
      <c r="I418" s="18">
        <f t="shared" si="53"/>
        <v>276</v>
      </c>
      <c r="J418" s="113">
        <f t="shared" si="56"/>
        <v>246.79</v>
      </c>
      <c r="K418" s="113">
        <f t="shared" si="57"/>
        <v>49.358000000000004</v>
      </c>
      <c r="L418" s="138">
        <f t="shared" si="58"/>
        <v>296.148</v>
      </c>
    </row>
    <row r="419" spans="2:12" ht="15.75">
      <c r="B419" s="191" t="s">
        <v>351</v>
      </c>
      <c r="C419" s="192"/>
      <c r="D419" s="192"/>
      <c r="E419" s="193"/>
      <c r="F419" s="68"/>
      <c r="G419" s="98"/>
      <c r="H419" s="11"/>
      <c r="I419" s="18"/>
      <c r="J419" s="113">
        <f t="shared" si="56"/>
        <v>0</v>
      </c>
      <c r="K419" s="113">
        <f t="shared" si="57"/>
        <v>0</v>
      </c>
      <c r="L419" s="138">
        <f t="shared" si="58"/>
        <v>0</v>
      </c>
    </row>
    <row r="420" spans="2:12" ht="15.75">
      <c r="B420" s="181" t="s">
        <v>352</v>
      </c>
      <c r="C420" s="182"/>
      <c r="D420" s="182"/>
      <c r="E420" s="181"/>
      <c r="F420" s="23" t="s">
        <v>53</v>
      </c>
      <c r="G420" s="24">
        <v>390</v>
      </c>
      <c r="H420" s="11">
        <f t="shared" si="52"/>
        <v>78</v>
      </c>
      <c r="I420" s="18">
        <f t="shared" si="53"/>
        <v>468</v>
      </c>
      <c r="J420" s="113">
        <f t="shared" si="56"/>
        <v>418.47</v>
      </c>
      <c r="K420" s="113">
        <f t="shared" si="57"/>
        <v>83.69400000000002</v>
      </c>
      <c r="L420" s="138">
        <f t="shared" si="58"/>
        <v>502.16400000000004</v>
      </c>
    </row>
    <row r="421" spans="2:12" ht="15.75">
      <c r="B421" s="181" t="s">
        <v>353</v>
      </c>
      <c r="C421" s="182"/>
      <c r="D421" s="182"/>
      <c r="E421" s="181"/>
      <c r="F421" s="23" t="s">
        <v>53</v>
      </c>
      <c r="G421" s="24">
        <v>390</v>
      </c>
      <c r="H421" s="11">
        <f t="shared" si="52"/>
        <v>78</v>
      </c>
      <c r="I421" s="18">
        <f t="shared" si="53"/>
        <v>468</v>
      </c>
      <c r="J421" s="113">
        <f t="shared" si="56"/>
        <v>418.47</v>
      </c>
      <c r="K421" s="113">
        <f t="shared" si="57"/>
        <v>83.69400000000002</v>
      </c>
      <c r="L421" s="138">
        <f t="shared" si="58"/>
        <v>502.16400000000004</v>
      </c>
    </row>
    <row r="422" spans="2:12" ht="15.75">
      <c r="B422" s="181" t="s">
        <v>354</v>
      </c>
      <c r="C422" s="182"/>
      <c r="D422" s="182"/>
      <c r="E422" s="181"/>
      <c r="F422" s="23" t="s">
        <v>53</v>
      </c>
      <c r="G422" s="24">
        <v>630</v>
      </c>
      <c r="H422" s="11">
        <f t="shared" si="52"/>
        <v>126</v>
      </c>
      <c r="I422" s="18">
        <f t="shared" si="53"/>
        <v>756</v>
      </c>
      <c r="J422" s="113">
        <f t="shared" si="56"/>
        <v>675.99</v>
      </c>
      <c r="K422" s="113">
        <f t="shared" si="57"/>
        <v>135.198</v>
      </c>
      <c r="L422" s="138">
        <f t="shared" si="58"/>
        <v>811.188</v>
      </c>
    </row>
    <row r="423" spans="2:12" ht="15.75">
      <c r="B423" s="181" t="s">
        <v>355</v>
      </c>
      <c r="C423" s="181"/>
      <c r="D423" s="181"/>
      <c r="E423" s="181"/>
      <c r="F423" s="23" t="s">
        <v>53</v>
      </c>
      <c r="G423" s="24">
        <v>710</v>
      </c>
      <c r="H423" s="11">
        <f t="shared" si="52"/>
        <v>142</v>
      </c>
      <c r="I423" s="18">
        <f t="shared" si="53"/>
        <v>852</v>
      </c>
      <c r="J423" s="113">
        <f t="shared" si="56"/>
        <v>761.83</v>
      </c>
      <c r="K423" s="113">
        <f t="shared" si="57"/>
        <v>152.366</v>
      </c>
      <c r="L423" s="138">
        <f t="shared" si="58"/>
        <v>914.196</v>
      </c>
    </row>
    <row r="424" spans="2:12" ht="15.75">
      <c r="B424" s="246" t="s">
        <v>356</v>
      </c>
      <c r="C424" s="247"/>
      <c r="D424" s="247"/>
      <c r="E424" s="248"/>
      <c r="F424" s="68"/>
      <c r="G424" s="68"/>
      <c r="H424" s="11"/>
      <c r="I424" s="18"/>
      <c r="J424" s="113"/>
      <c r="K424" s="113"/>
      <c r="L424" s="138"/>
    </row>
    <row r="425" spans="2:12" ht="15.75">
      <c r="B425" s="266"/>
      <c r="C425" s="267"/>
      <c r="D425" s="267"/>
      <c r="E425" s="268"/>
      <c r="F425" s="23" t="s">
        <v>53</v>
      </c>
      <c r="G425" s="24">
        <v>200</v>
      </c>
      <c r="H425" s="11">
        <f t="shared" si="52"/>
        <v>40</v>
      </c>
      <c r="I425" s="18">
        <f t="shared" si="53"/>
        <v>240</v>
      </c>
      <c r="J425" s="113">
        <f t="shared" si="56"/>
        <v>214.6</v>
      </c>
      <c r="K425" s="113">
        <f t="shared" si="57"/>
        <v>42.92</v>
      </c>
      <c r="L425" s="138">
        <f t="shared" si="58"/>
        <v>257.52</v>
      </c>
    </row>
    <row r="426" spans="2:12" ht="15.75">
      <c r="B426" s="188" t="s">
        <v>357</v>
      </c>
      <c r="C426" s="189"/>
      <c r="D426" s="189"/>
      <c r="E426" s="190"/>
      <c r="F426" s="44"/>
      <c r="G426" s="44"/>
      <c r="H426" s="44"/>
      <c r="I426" s="44"/>
      <c r="J426" s="113"/>
      <c r="K426" s="113"/>
      <c r="L426" s="138"/>
    </row>
    <row r="427" spans="2:12" ht="15.75">
      <c r="B427" s="186" t="s">
        <v>358</v>
      </c>
      <c r="C427" s="143"/>
      <c r="D427" s="143"/>
      <c r="E427" s="187"/>
      <c r="F427" s="68"/>
      <c r="G427" s="68"/>
      <c r="H427" s="68"/>
      <c r="I427" s="68"/>
      <c r="J427" s="113"/>
      <c r="K427" s="113"/>
      <c r="L427" s="138"/>
    </row>
    <row r="428" spans="2:12" ht="15.75">
      <c r="B428" s="181" t="s">
        <v>159</v>
      </c>
      <c r="C428" s="182"/>
      <c r="D428" s="182"/>
      <c r="E428" s="181"/>
      <c r="F428" s="23" t="s">
        <v>158</v>
      </c>
      <c r="G428" s="24">
        <v>45</v>
      </c>
      <c r="H428" s="24">
        <f>G428*20%</f>
        <v>9</v>
      </c>
      <c r="I428" s="29">
        <f>G428+H428</f>
        <v>54</v>
      </c>
      <c r="J428" s="113">
        <f t="shared" si="56"/>
        <v>48.285</v>
      </c>
      <c r="K428" s="113">
        <f t="shared" si="57"/>
        <v>9.657</v>
      </c>
      <c r="L428" s="138">
        <f t="shared" si="58"/>
        <v>57.94199999999999</v>
      </c>
    </row>
    <row r="429" spans="2:12" ht="15.75">
      <c r="B429" s="181" t="s">
        <v>359</v>
      </c>
      <c r="C429" s="182"/>
      <c r="D429" s="182"/>
      <c r="E429" s="181"/>
      <c r="F429" s="23" t="s">
        <v>158</v>
      </c>
      <c r="G429" s="24">
        <v>68</v>
      </c>
      <c r="H429" s="24">
        <f aca="true" t="shared" si="59" ref="H429:H492">G429*20%</f>
        <v>13.600000000000001</v>
      </c>
      <c r="I429" s="29">
        <f aca="true" t="shared" si="60" ref="I429:I492">G429+H429</f>
        <v>81.6</v>
      </c>
      <c r="J429" s="113">
        <f t="shared" si="56"/>
        <v>72.964</v>
      </c>
      <c r="K429" s="113">
        <f t="shared" si="57"/>
        <v>14.5928</v>
      </c>
      <c r="L429" s="138">
        <f t="shared" si="58"/>
        <v>87.5568</v>
      </c>
    </row>
    <row r="430" spans="2:12" ht="15.75">
      <c r="B430" s="181" t="s">
        <v>160</v>
      </c>
      <c r="C430" s="182"/>
      <c r="D430" s="182"/>
      <c r="E430" s="181"/>
      <c r="F430" s="23" t="s">
        <v>158</v>
      </c>
      <c r="G430" s="24">
        <v>50</v>
      </c>
      <c r="H430" s="24">
        <f t="shared" si="59"/>
        <v>10</v>
      </c>
      <c r="I430" s="29">
        <f t="shared" si="60"/>
        <v>60</v>
      </c>
      <c r="J430" s="113">
        <f t="shared" si="56"/>
        <v>53.65</v>
      </c>
      <c r="K430" s="113">
        <f t="shared" si="57"/>
        <v>10.73</v>
      </c>
      <c r="L430" s="138">
        <f t="shared" si="58"/>
        <v>64.38</v>
      </c>
    </row>
    <row r="431" spans="2:12" ht="15.75">
      <c r="B431" s="181" t="s">
        <v>360</v>
      </c>
      <c r="C431" s="182"/>
      <c r="D431" s="182"/>
      <c r="E431" s="181"/>
      <c r="F431" s="23" t="s">
        <v>158</v>
      </c>
      <c r="G431" s="24">
        <v>50</v>
      </c>
      <c r="H431" s="24">
        <f t="shared" si="59"/>
        <v>10</v>
      </c>
      <c r="I431" s="29">
        <f t="shared" si="60"/>
        <v>60</v>
      </c>
      <c r="J431" s="113">
        <f t="shared" si="56"/>
        <v>53.65</v>
      </c>
      <c r="K431" s="113">
        <f t="shared" si="57"/>
        <v>10.73</v>
      </c>
      <c r="L431" s="138">
        <f t="shared" si="58"/>
        <v>64.38</v>
      </c>
    </row>
    <row r="432" spans="2:12" ht="15.75">
      <c r="B432" s="181" t="s">
        <v>361</v>
      </c>
      <c r="C432" s="182"/>
      <c r="D432" s="182"/>
      <c r="E432" s="181"/>
      <c r="F432" s="23" t="s">
        <v>121</v>
      </c>
      <c r="G432" s="24">
        <v>60</v>
      </c>
      <c r="H432" s="24">
        <f t="shared" si="59"/>
        <v>12</v>
      </c>
      <c r="I432" s="29">
        <f t="shared" si="60"/>
        <v>72</v>
      </c>
      <c r="J432" s="113">
        <f t="shared" si="56"/>
        <v>64.38</v>
      </c>
      <c r="K432" s="113">
        <f>J432*20%</f>
        <v>12.876</v>
      </c>
      <c r="L432" s="138">
        <f t="shared" si="58"/>
        <v>77.256</v>
      </c>
    </row>
    <row r="433" spans="2:12" ht="15.75">
      <c r="B433" s="181" t="s">
        <v>362</v>
      </c>
      <c r="C433" s="182"/>
      <c r="D433" s="182"/>
      <c r="E433" s="181"/>
      <c r="F433" s="23" t="s">
        <v>158</v>
      </c>
      <c r="G433" s="24">
        <v>66</v>
      </c>
      <c r="H433" s="24">
        <f t="shared" si="59"/>
        <v>13.200000000000001</v>
      </c>
      <c r="I433" s="29">
        <f t="shared" si="60"/>
        <v>79.2</v>
      </c>
      <c r="J433" s="113">
        <f t="shared" si="56"/>
        <v>70.818</v>
      </c>
      <c r="K433" s="113">
        <f t="shared" si="57"/>
        <v>14.1636</v>
      </c>
      <c r="L433" s="138">
        <f t="shared" si="58"/>
        <v>84.9816</v>
      </c>
    </row>
    <row r="434" spans="2:12" ht="15.75">
      <c r="B434" s="181" t="s">
        <v>363</v>
      </c>
      <c r="C434" s="182"/>
      <c r="D434" s="182"/>
      <c r="E434" s="181"/>
      <c r="F434" s="23" t="s">
        <v>158</v>
      </c>
      <c r="G434" s="24">
        <v>60</v>
      </c>
      <c r="H434" s="24">
        <f t="shared" si="59"/>
        <v>12</v>
      </c>
      <c r="I434" s="29">
        <f t="shared" si="60"/>
        <v>72</v>
      </c>
      <c r="J434" s="113">
        <f t="shared" si="56"/>
        <v>64.38</v>
      </c>
      <c r="K434" s="113">
        <f t="shared" si="57"/>
        <v>12.876</v>
      </c>
      <c r="L434" s="138">
        <f t="shared" si="58"/>
        <v>77.256</v>
      </c>
    </row>
    <row r="435" spans="2:12" ht="15.75">
      <c r="B435" s="181" t="s">
        <v>364</v>
      </c>
      <c r="C435" s="182"/>
      <c r="D435" s="182"/>
      <c r="E435" s="181"/>
      <c r="F435" s="23" t="s">
        <v>153</v>
      </c>
      <c r="G435" s="24">
        <v>27</v>
      </c>
      <c r="H435" s="24">
        <f t="shared" si="59"/>
        <v>5.4</v>
      </c>
      <c r="I435" s="29">
        <f t="shared" si="60"/>
        <v>32.4</v>
      </c>
      <c r="J435" s="113">
        <f t="shared" si="56"/>
        <v>28.971</v>
      </c>
      <c r="K435" s="113">
        <f>J435*20%</f>
        <v>5.7942</v>
      </c>
      <c r="L435" s="138">
        <f t="shared" si="58"/>
        <v>34.7652</v>
      </c>
    </row>
    <row r="436" spans="2:12" ht="15.75">
      <c r="B436" s="181" t="s">
        <v>365</v>
      </c>
      <c r="C436" s="182"/>
      <c r="D436" s="182"/>
      <c r="E436" s="181"/>
      <c r="F436" s="23" t="s">
        <v>153</v>
      </c>
      <c r="G436" s="24">
        <v>27</v>
      </c>
      <c r="H436" s="24">
        <f t="shared" si="59"/>
        <v>5.4</v>
      </c>
      <c r="I436" s="29">
        <f t="shared" si="60"/>
        <v>32.4</v>
      </c>
      <c r="J436" s="113">
        <f t="shared" si="56"/>
        <v>28.971</v>
      </c>
      <c r="K436" s="113">
        <f aca="true" t="shared" si="61" ref="K436:K451">J436*20%</f>
        <v>5.7942</v>
      </c>
      <c r="L436" s="138">
        <f t="shared" si="58"/>
        <v>34.7652</v>
      </c>
    </row>
    <row r="437" spans="2:12" ht="15.75">
      <c r="B437" s="181" t="s">
        <v>366</v>
      </c>
      <c r="C437" s="182"/>
      <c r="D437" s="182"/>
      <c r="E437" s="181"/>
      <c r="F437" s="23" t="s">
        <v>153</v>
      </c>
      <c r="G437" s="24">
        <v>27</v>
      </c>
      <c r="H437" s="24">
        <f t="shared" si="59"/>
        <v>5.4</v>
      </c>
      <c r="I437" s="29">
        <f t="shared" si="60"/>
        <v>32.4</v>
      </c>
      <c r="J437" s="113">
        <f t="shared" si="56"/>
        <v>28.971</v>
      </c>
      <c r="K437" s="113">
        <f t="shared" si="61"/>
        <v>5.7942</v>
      </c>
      <c r="L437" s="138">
        <f t="shared" si="58"/>
        <v>34.7652</v>
      </c>
    </row>
    <row r="438" spans="2:12" ht="15.75">
      <c r="B438" s="181" t="s">
        <v>367</v>
      </c>
      <c r="C438" s="182"/>
      <c r="D438" s="182"/>
      <c r="E438" s="181"/>
      <c r="F438" s="23" t="s">
        <v>153</v>
      </c>
      <c r="G438" s="24">
        <v>70</v>
      </c>
      <c r="H438" s="24">
        <f t="shared" si="59"/>
        <v>14</v>
      </c>
      <c r="I438" s="29">
        <f t="shared" si="60"/>
        <v>84</v>
      </c>
      <c r="J438" s="113">
        <f t="shared" si="56"/>
        <v>75.11</v>
      </c>
      <c r="K438" s="113">
        <f t="shared" si="61"/>
        <v>15.022</v>
      </c>
      <c r="L438" s="138">
        <f t="shared" si="58"/>
        <v>90.132</v>
      </c>
    </row>
    <row r="439" spans="2:12" ht="15.75">
      <c r="B439" s="181" t="s">
        <v>368</v>
      </c>
      <c r="C439" s="182"/>
      <c r="D439" s="182"/>
      <c r="E439" s="181"/>
      <c r="F439" s="23" t="s">
        <v>153</v>
      </c>
      <c r="G439" s="24">
        <v>220</v>
      </c>
      <c r="H439" s="24">
        <f t="shared" si="59"/>
        <v>44</v>
      </c>
      <c r="I439" s="29">
        <f t="shared" si="60"/>
        <v>264</v>
      </c>
      <c r="J439" s="113">
        <f t="shared" si="56"/>
        <v>236.06</v>
      </c>
      <c r="K439" s="113">
        <f t="shared" si="61"/>
        <v>47.212</v>
      </c>
      <c r="L439" s="138">
        <f t="shared" si="58"/>
        <v>283.272</v>
      </c>
    </row>
    <row r="440" spans="2:12" ht="15.75">
      <c r="B440" s="181" t="s">
        <v>369</v>
      </c>
      <c r="C440" s="182"/>
      <c r="D440" s="182"/>
      <c r="E440" s="181"/>
      <c r="F440" s="23" t="s">
        <v>153</v>
      </c>
      <c r="G440" s="24">
        <v>200</v>
      </c>
      <c r="H440" s="24">
        <f t="shared" si="59"/>
        <v>40</v>
      </c>
      <c r="I440" s="29">
        <f t="shared" si="60"/>
        <v>240</v>
      </c>
      <c r="J440" s="113">
        <f t="shared" si="56"/>
        <v>214.6</v>
      </c>
      <c r="K440" s="113">
        <f t="shared" si="61"/>
        <v>42.92</v>
      </c>
      <c r="L440" s="138">
        <f t="shared" si="58"/>
        <v>257.52</v>
      </c>
    </row>
    <row r="441" spans="2:12" ht="15.75">
      <c r="B441" s="181" t="s">
        <v>370</v>
      </c>
      <c r="C441" s="182"/>
      <c r="D441" s="182"/>
      <c r="E441" s="181"/>
      <c r="F441" s="23" t="s">
        <v>121</v>
      </c>
      <c r="G441" s="24">
        <v>150</v>
      </c>
      <c r="H441" s="24">
        <f t="shared" si="59"/>
        <v>30</v>
      </c>
      <c r="I441" s="29">
        <f t="shared" si="60"/>
        <v>180</v>
      </c>
      <c r="J441" s="113">
        <f t="shared" si="56"/>
        <v>160.95</v>
      </c>
      <c r="K441" s="113">
        <f t="shared" si="61"/>
        <v>32.19</v>
      </c>
      <c r="L441" s="138">
        <f t="shared" si="58"/>
        <v>193.14</v>
      </c>
    </row>
    <row r="442" spans="2:12" ht="15.75">
      <c r="B442" s="181" t="s">
        <v>371</v>
      </c>
      <c r="C442" s="182"/>
      <c r="D442" s="182"/>
      <c r="E442" s="181"/>
      <c r="F442" s="23" t="s">
        <v>121</v>
      </c>
      <c r="G442" s="24">
        <v>60</v>
      </c>
      <c r="H442" s="24">
        <f t="shared" si="59"/>
        <v>12</v>
      </c>
      <c r="I442" s="29">
        <f t="shared" si="60"/>
        <v>72</v>
      </c>
      <c r="J442" s="113">
        <f t="shared" si="56"/>
        <v>64.38</v>
      </c>
      <c r="K442" s="113">
        <f t="shared" si="61"/>
        <v>12.876</v>
      </c>
      <c r="L442" s="138">
        <f t="shared" si="58"/>
        <v>77.256</v>
      </c>
    </row>
    <row r="443" spans="2:12" ht="15.75">
      <c r="B443" s="181" t="s">
        <v>372</v>
      </c>
      <c r="C443" s="182"/>
      <c r="D443" s="182"/>
      <c r="E443" s="181"/>
      <c r="F443" s="23" t="s">
        <v>158</v>
      </c>
      <c r="G443" s="24">
        <v>146</v>
      </c>
      <c r="H443" s="24">
        <f t="shared" si="59"/>
        <v>29.200000000000003</v>
      </c>
      <c r="I443" s="29">
        <f t="shared" si="60"/>
        <v>175.2</v>
      </c>
      <c r="J443" s="113">
        <f t="shared" si="56"/>
        <v>156.658</v>
      </c>
      <c r="K443" s="113">
        <f t="shared" si="61"/>
        <v>31.331599999999998</v>
      </c>
      <c r="L443" s="138">
        <f t="shared" si="58"/>
        <v>187.9896</v>
      </c>
    </row>
    <row r="444" spans="2:12" ht="15.75">
      <c r="B444" s="181" t="s">
        <v>373</v>
      </c>
      <c r="C444" s="182"/>
      <c r="D444" s="182"/>
      <c r="E444" s="181"/>
      <c r="F444" s="23" t="s">
        <v>158</v>
      </c>
      <c r="G444" s="24">
        <v>105</v>
      </c>
      <c r="H444" s="24">
        <f t="shared" si="59"/>
        <v>21</v>
      </c>
      <c r="I444" s="29">
        <f t="shared" si="60"/>
        <v>126</v>
      </c>
      <c r="J444" s="113">
        <f t="shared" si="56"/>
        <v>112.66499999999999</v>
      </c>
      <c r="K444" s="113">
        <f t="shared" si="61"/>
        <v>22.533</v>
      </c>
      <c r="L444" s="138">
        <f t="shared" si="58"/>
        <v>135.19799999999998</v>
      </c>
    </row>
    <row r="445" spans="2:12" ht="15.75">
      <c r="B445" s="181" t="s">
        <v>374</v>
      </c>
      <c r="C445" s="182"/>
      <c r="D445" s="182"/>
      <c r="E445" s="181"/>
      <c r="F445" s="23" t="s">
        <v>158</v>
      </c>
      <c r="G445" s="24">
        <v>161</v>
      </c>
      <c r="H445" s="24">
        <f t="shared" si="59"/>
        <v>32.2</v>
      </c>
      <c r="I445" s="29">
        <f t="shared" si="60"/>
        <v>193.2</v>
      </c>
      <c r="J445" s="113">
        <f t="shared" si="56"/>
        <v>172.753</v>
      </c>
      <c r="K445" s="113">
        <f t="shared" si="61"/>
        <v>34.550599999999996</v>
      </c>
      <c r="L445" s="138">
        <f t="shared" si="58"/>
        <v>207.3036</v>
      </c>
    </row>
    <row r="446" spans="2:12" ht="15.75">
      <c r="B446" s="181" t="s">
        <v>163</v>
      </c>
      <c r="C446" s="182"/>
      <c r="D446" s="182"/>
      <c r="E446" s="181"/>
      <c r="F446" s="23" t="s">
        <v>153</v>
      </c>
      <c r="G446" s="24">
        <v>65</v>
      </c>
      <c r="H446" s="24">
        <f t="shared" si="59"/>
        <v>13</v>
      </c>
      <c r="I446" s="29">
        <f t="shared" si="60"/>
        <v>78</v>
      </c>
      <c r="J446" s="113">
        <f t="shared" si="56"/>
        <v>69.745</v>
      </c>
      <c r="K446" s="113">
        <f t="shared" si="61"/>
        <v>13.949000000000002</v>
      </c>
      <c r="L446" s="138">
        <f t="shared" si="58"/>
        <v>83.694</v>
      </c>
    </row>
    <row r="447" spans="2:12" ht="15.75">
      <c r="B447" s="181" t="s">
        <v>375</v>
      </c>
      <c r="C447" s="182"/>
      <c r="D447" s="182"/>
      <c r="E447" s="181"/>
      <c r="F447" s="23" t="s">
        <v>121</v>
      </c>
      <c r="G447" s="24">
        <v>127</v>
      </c>
      <c r="H447" s="24">
        <f t="shared" si="59"/>
        <v>25.400000000000002</v>
      </c>
      <c r="I447" s="29">
        <f t="shared" si="60"/>
        <v>152.4</v>
      </c>
      <c r="J447" s="113">
        <f t="shared" si="56"/>
        <v>136.271</v>
      </c>
      <c r="K447" s="113">
        <f t="shared" si="61"/>
        <v>27.254199999999997</v>
      </c>
      <c r="L447" s="138">
        <f t="shared" si="58"/>
        <v>163.52519999999998</v>
      </c>
    </row>
    <row r="448" spans="2:12" ht="15.75">
      <c r="B448" s="181" t="s">
        <v>376</v>
      </c>
      <c r="C448" s="182"/>
      <c r="D448" s="182"/>
      <c r="E448" s="181"/>
      <c r="F448" s="23" t="s">
        <v>121</v>
      </c>
      <c r="G448" s="24">
        <v>300</v>
      </c>
      <c r="H448" s="24">
        <f t="shared" si="59"/>
        <v>60</v>
      </c>
      <c r="I448" s="29">
        <f t="shared" si="60"/>
        <v>360</v>
      </c>
      <c r="J448" s="113">
        <f t="shared" si="56"/>
        <v>321.9</v>
      </c>
      <c r="K448" s="113">
        <f t="shared" si="61"/>
        <v>64.38</v>
      </c>
      <c r="L448" s="138">
        <f t="shared" si="58"/>
        <v>386.28</v>
      </c>
    </row>
    <row r="449" spans="2:12" ht="15.75">
      <c r="B449" s="181" t="s">
        <v>377</v>
      </c>
      <c r="C449" s="181"/>
      <c r="D449" s="181"/>
      <c r="E449" s="181"/>
      <c r="F449" s="23" t="s">
        <v>121</v>
      </c>
      <c r="G449" s="24">
        <v>135</v>
      </c>
      <c r="H449" s="24">
        <f t="shared" si="59"/>
        <v>27</v>
      </c>
      <c r="I449" s="29">
        <f t="shared" si="60"/>
        <v>162</v>
      </c>
      <c r="J449" s="113">
        <f t="shared" si="56"/>
        <v>144.855</v>
      </c>
      <c r="K449" s="113">
        <f t="shared" si="61"/>
        <v>28.971</v>
      </c>
      <c r="L449" s="138">
        <f t="shared" si="58"/>
        <v>173.826</v>
      </c>
    </row>
    <row r="450" spans="2:12" ht="31.5" customHeight="1">
      <c r="B450" s="220" t="s">
        <v>378</v>
      </c>
      <c r="C450" s="265"/>
      <c r="D450" s="265"/>
      <c r="E450" s="221"/>
      <c r="F450" s="89" t="s">
        <v>153</v>
      </c>
      <c r="G450" s="94">
        <v>300</v>
      </c>
      <c r="H450" s="24">
        <f t="shared" si="59"/>
        <v>60</v>
      </c>
      <c r="I450" s="29">
        <f t="shared" si="60"/>
        <v>360</v>
      </c>
      <c r="J450" s="113">
        <f t="shared" si="56"/>
        <v>321.9</v>
      </c>
      <c r="K450" s="113">
        <f t="shared" si="61"/>
        <v>64.38</v>
      </c>
      <c r="L450" s="138">
        <f t="shared" si="58"/>
        <v>386.28</v>
      </c>
    </row>
    <row r="451" spans="2:12" ht="29.25" customHeight="1">
      <c r="B451" s="205" t="s">
        <v>379</v>
      </c>
      <c r="C451" s="206"/>
      <c r="D451" s="206"/>
      <c r="E451" s="207"/>
      <c r="F451" s="44" t="s">
        <v>153</v>
      </c>
      <c r="G451" s="11">
        <v>300</v>
      </c>
      <c r="H451" s="24">
        <f t="shared" si="59"/>
        <v>60</v>
      </c>
      <c r="I451" s="29">
        <f t="shared" si="60"/>
        <v>360</v>
      </c>
      <c r="J451" s="113">
        <f t="shared" si="56"/>
        <v>321.9</v>
      </c>
      <c r="K451" s="113">
        <f t="shared" si="61"/>
        <v>64.38</v>
      </c>
      <c r="L451" s="138">
        <f t="shared" si="58"/>
        <v>386.28</v>
      </c>
    </row>
    <row r="452" spans="2:12" ht="31.5" customHeight="1">
      <c r="B452" s="205" t="s">
        <v>380</v>
      </c>
      <c r="C452" s="206"/>
      <c r="D452" s="206"/>
      <c r="E452" s="207"/>
      <c r="F452" s="44" t="s">
        <v>381</v>
      </c>
      <c r="G452" s="11">
        <v>400</v>
      </c>
      <c r="H452" s="24">
        <f t="shared" si="59"/>
        <v>80</v>
      </c>
      <c r="I452" s="29">
        <f t="shared" si="60"/>
        <v>480</v>
      </c>
      <c r="J452" s="113">
        <f t="shared" si="56"/>
        <v>429.2</v>
      </c>
      <c r="K452" s="113">
        <f>J452*20%</f>
        <v>85.84</v>
      </c>
      <c r="L452" s="138">
        <f t="shared" si="58"/>
        <v>515.04</v>
      </c>
    </row>
    <row r="453" spans="2:12" ht="36.75" customHeight="1">
      <c r="B453" s="205" t="s">
        <v>382</v>
      </c>
      <c r="C453" s="206"/>
      <c r="D453" s="206"/>
      <c r="E453" s="207"/>
      <c r="F453" s="23" t="s">
        <v>381</v>
      </c>
      <c r="G453" s="24">
        <v>200</v>
      </c>
      <c r="H453" s="24">
        <f t="shared" si="59"/>
        <v>40</v>
      </c>
      <c r="I453" s="29">
        <f t="shared" si="60"/>
        <v>240</v>
      </c>
      <c r="J453" s="113">
        <f t="shared" si="56"/>
        <v>214.6</v>
      </c>
      <c r="K453" s="113">
        <f aca="true" t="shared" si="62" ref="K453:K471">J453*20%</f>
        <v>42.92</v>
      </c>
      <c r="L453" s="138">
        <f t="shared" si="58"/>
        <v>257.52</v>
      </c>
    </row>
    <row r="454" spans="2:12" ht="43.5" customHeight="1">
      <c r="B454" s="205" t="s">
        <v>383</v>
      </c>
      <c r="C454" s="206"/>
      <c r="D454" s="206"/>
      <c r="E454" s="207"/>
      <c r="F454" s="23" t="s">
        <v>381</v>
      </c>
      <c r="G454" s="24">
        <v>300</v>
      </c>
      <c r="H454" s="24">
        <f t="shared" si="59"/>
        <v>60</v>
      </c>
      <c r="I454" s="29">
        <f t="shared" si="60"/>
        <v>360</v>
      </c>
      <c r="J454" s="113">
        <f t="shared" si="56"/>
        <v>321.9</v>
      </c>
      <c r="K454" s="113">
        <f t="shared" si="62"/>
        <v>64.38</v>
      </c>
      <c r="L454" s="138">
        <f t="shared" si="58"/>
        <v>386.28</v>
      </c>
    </row>
    <row r="455" spans="2:12" ht="30" customHeight="1">
      <c r="B455" s="262" t="s">
        <v>384</v>
      </c>
      <c r="C455" s="263"/>
      <c r="D455" s="263"/>
      <c r="E455" s="264"/>
      <c r="F455" s="23" t="s">
        <v>381</v>
      </c>
      <c r="G455" s="24">
        <v>500</v>
      </c>
      <c r="H455" s="24">
        <f t="shared" si="59"/>
        <v>100</v>
      </c>
      <c r="I455" s="29">
        <f t="shared" si="60"/>
        <v>600</v>
      </c>
      <c r="J455" s="113">
        <f t="shared" si="56"/>
        <v>536.5</v>
      </c>
      <c r="K455" s="113">
        <f t="shared" si="62"/>
        <v>107.30000000000001</v>
      </c>
      <c r="L455" s="138">
        <f t="shared" si="58"/>
        <v>643.8</v>
      </c>
    </row>
    <row r="456" spans="2:12" ht="15.75">
      <c r="B456" s="191" t="s">
        <v>385</v>
      </c>
      <c r="C456" s="192"/>
      <c r="D456" s="192"/>
      <c r="E456" s="193"/>
      <c r="F456" s="75"/>
      <c r="G456" s="75"/>
      <c r="H456" s="76"/>
      <c r="I456" s="77"/>
      <c r="J456" s="113">
        <f t="shared" si="56"/>
        <v>0</v>
      </c>
      <c r="K456" s="113">
        <f t="shared" si="62"/>
        <v>0</v>
      </c>
      <c r="L456" s="138">
        <f t="shared" si="58"/>
        <v>0</v>
      </c>
    </row>
    <row r="457" spans="2:12" ht="15.75">
      <c r="B457" s="181" t="s">
        <v>170</v>
      </c>
      <c r="C457" s="182"/>
      <c r="D457" s="182"/>
      <c r="E457" s="181"/>
      <c r="F457" s="23" t="s">
        <v>121</v>
      </c>
      <c r="G457" s="24">
        <v>115</v>
      </c>
      <c r="H457" s="24">
        <f t="shared" si="59"/>
        <v>23</v>
      </c>
      <c r="I457" s="29">
        <f t="shared" si="60"/>
        <v>138</v>
      </c>
      <c r="J457" s="113">
        <f t="shared" si="56"/>
        <v>123.395</v>
      </c>
      <c r="K457" s="113">
        <f t="shared" si="62"/>
        <v>24.679000000000002</v>
      </c>
      <c r="L457" s="138">
        <f t="shared" si="58"/>
        <v>148.074</v>
      </c>
    </row>
    <row r="458" spans="2:12" ht="15.75">
      <c r="B458" s="181" t="s">
        <v>171</v>
      </c>
      <c r="C458" s="182"/>
      <c r="D458" s="182"/>
      <c r="E458" s="181"/>
      <c r="F458" s="23" t="s">
        <v>121</v>
      </c>
      <c r="G458" s="24">
        <v>120</v>
      </c>
      <c r="H458" s="24">
        <f t="shared" si="59"/>
        <v>24</v>
      </c>
      <c r="I458" s="29">
        <f t="shared" si="60"/>
        <v>144</v>
      </c>
      <c r="J458" s="113">
        <f t="shared" si="56"/>
        <v>128.76</v>
      </c>
      <c r="K458" s="113">
        <f t="shared" si="62"/>
        <v>25.752</v>
      </c>
      <c r="L458" s="138">
        <f t="shared" si="58"/>
        <v>154.512</v>
      </c>
    </row>
    <row r="459" spans="2:12" ht="15.75">
      <c r="B459" s="181" t="s">
        <v>386</v>
      </c>
      <c r="C459" s="182"/>
      <c r="D459" s="182"/>
      <c r="E459" s="181"/>
      <c r="F459" s="23" t="s">
        <v>121</v>
      </c>
      <c r="G459" s="24">
        <v>135</v>
      </c>
      <c r="H459" s="24">
        <f t="shared" si="59"/>
        <v>27</v>
      </c>
      <c r="I459" s="29">
        <f t="shared" si="60"/>
        <v>162</v>
      </c>
      <c r="J459" s="113">
        <f t="shared" si="56"/>
        <v>144.855</v>
      </c>
      <c r="K459" s="113">
        <f t="shared" si="62"/>
        <v>28.971</v>
      </c>
      <c r="L459" s="138">
        <f t="shared" si="58"/>
        <v>173.826</v>
      </c>
    </row>
    <row r="460" spans="2:12" ht="15.75">
      <c r="B460" s="181" t="s">
        <v>169</v>
      </c>
      <c r="C460" s="182"/>
      <c r="D460" s="182"/>
      <c r="E460" s="181"/>
      <c r="F460" s="23" t="s">
        <v>121</v>
      </c>
      <c r="G460" s="24">
        <v>211</v>
      </c>
      <c r="H460" s="24">
        <f t="shared" si="59"/>
        <v>42.2</v>
      </c>
      <c r="I460" s="29">
        <f t="shared" si="60"/>
        <v>253.2</v>
      </c>
      <c r="J460" s="113">
        <f t="shared" si="56"/>
        <v>226.403</v>
      </c>
      <c r="K460" s="113">
        <f t="shared" si="62"/>
        <v>45.2806</v>
      </c>
      <c r="L460" s="138">
        <f t="shared" si="58"/>
        <v>271.6836</v>
      </c>
    </row>
    <row r="461" spans="2:12" ht="15.75">
      <c r="B461" s="181" t="s">
        <v>166</v>
      </c>
      <c r="C461" s="182"/>
      <c r="D461" s="182"/>
      <c r="E461" s="181"/>
      <c r="F461" s="23" t="s">
        <v>121</v>
      </c>
      <c r="G461" s="24">
        <v>500</v>
      </c>
      <c r="H461" s="24">
        <f t="shared" si="59"/>
        <v>100</v>
      </c>
      <c r="I461" s="29">
        <f t="shared" si="60"/>
        <v>600</v>
      </c>
      <c r="J461" s="113">
        <f t="shared" si="56"/>
        <v>536.5</v>
      </c>
      <c r="K461" s="113">
        <f t="shared" si="62"/>
        <v>107.30000000000001</v>
      </c>
      <c r="L461" s="138">
        <f t="shared" si="58"/>
        <v>643.8</v>
      </c>
    </row>
    <row r="462" spans="2:12" ht="15.75">
      <c r="B462" s="181" t="s">
        <v>387</v>
      </c>
      <c r="C462" s="182"/>
      <c r="D462" s="182"/>
      <c r="E462" s="181"/>
      <c r="F462" s="23" t="s">
        <v>121</v>
      </c>
      <c r="G462" s="24">
        <v>237</v>
      </c>
      <c r="H462" s="24">
        <f t="shared" si="59"/>
        <v>47.400000000000006</v>
      </c>
      <c r="I462" s="29">
        <f t="shared" si="60"/>
        <v>284.4</v>
      </c>
      <c r="J462" s="113">
        <f t="shared" si="56"/>
        <v>254.301</v>
      </c>
      <c r="K462" s="113">
        <f t="shared" si="62"/>
        <v>50.8602</v>
      </c>
      <c r="L462" s="138">
        <f t="shared" si="58"/>
        <v>305.1612</v>
      </c>
    </row>
    <row r="463" spans="2:12" ht="15.75">
      <c r="B463" s="181" t="s">
        <v>388</v>
      </c>
      <c r="C463" s="181"/>
      <c r="D463" s="181"/>
      <c r="E463" s="181"/>
      <c r="F463" s="23" t="s">
        <v>121</v>
      </c>
      <c r="G463" s="24">
        <v>300</v>
      </c>
      <c r="H463" s="24">
        <f t="shared" si="59"/>
        <v>60</v>
      </c>
      <c r="I463" s="29">
        <f t="shared" si="60"/>
        <v>360</v>
      </c>
      <c r="J463" s="113">
        <f aca="true" t="shared" si="63" ref="J463:J526">G463*7.3%+G463</f>
        <v>321.9</v>
      </c>
      <c r="K463" s="113">
        <f t="shared" si="62"/>
        <v>64.38</v>
      </c>
      <c r="L463" s="138">
        <f t="shared" si="58"/>
        <v>386.28</v>
      </c>
    </row>
    <row r="464" spans="2:12" ht="15.75">
      <c r="B464" s="222" t="s">
        <v>389</v>
      </c>
      <c r="C464" s="230"/>
      <c r="D464" s="230"/>
      <c r="E464" s="223"/>
      <c r="F464" s="75"/>
      <c r="G464" s="75"/>
      <c r="H464" s="76"/>
      <c r="I464" s="76"/>
      <c r="J464" s="113"/>
      <c r="K464" s="113"/>
      <c r="L464" s="138"/>
    </row>
    <row r="465" spans="2:12" ht="15.75">
      <c r="B465" s="181" t="s">
        <v>390</v>
      </c>
      <c r="C465" s="181"/>
      <c r="D465" s="181"/>
      <c r="E465" s="181"/>
      <c r="F465" s="23" t="s">
        <v>121</v>
      </c>
      <c r="G465" s="24">
        <v>200</v>
      </c>
      <c r="H465" s="24">
        <f t="shared" si="59"/>
        <v>40</v>
      </c>
      <c r="I465" s="29">
        <f t="shared" si="60"/>
        <v>240</v>
      </c>
      <c r="J465" s="113">
        <f t="shared" si="63"/>
        <v>214.6</v>
      </c>
      <c r="K465" s="113">
        <f t="shared" si="62"/>
        <v>42.92</v>
      </c>
      <c r="L465" s="138">
        <f t="shared" si="58"/>
        <v>257.52</v>
      </c>
    </row>
    <row r="466" spans="2:12" ht="15.75">
      <c r="B466" s="181" t="s">
        <v>391</v>
      </c>
      <c r="C466" s="181"/>
      <c r="D466" s="181"/>
      <c r="E466" s="181"/>
      <c r="F466" s="23" t="s">
        <v>121</v>
      </c>
      <c r="G466" s="24">
        <v>300</v>
      </c>
      <c r="H466" s="24">
        <f t="shared" si="59"/>
        <v>60</v>
      </c>
      <c r="I466" s="29">
        <f t="shared" si="60"/>
        <v>360</v>
      </c>
      <c r="J466" s="113">
        <f t="shared" si="63"/>
        <v>321.9</v>
      </c>
      <c r="K466" s="113">
        <f t="shared" si="62"/>
        <v>64.38</v>
      </c>
      <c r="L466" s="138">
        <f t="shared" si="58"/>
        <v>386.28</v>
      </c>
    </row>
    <row r="467" spans="2:12" ht="15.75">
      <c r="B467" s="181" t="s">
        <v>392</v>
      </c>
      <c r="C467" s="181"/>
      <c r="D467" s="181"/>
      <c r="E467" s="181"/>
      <c r="F467" s="23" t="s">
        <v>121</v>
      </c>
      <c r="G467" s="24">
        <v>400</v>
      </c>
      <c r="H467" s="24">
        <f t="shared" si="59"/>
        <v>80</v>
      </c>
      <c r="I467" s="29">
        <f t="shared" si="60"/>
        <v>480</v>
      </c>
      <c r="J467" s="113">
        <f t="shared" si="63"/>
        <v>429.2</v>
      </c>
      <c r="K467" s="113">
        <f t="shared" si="62"/>
        <v>85.84</v>
      </c>
      <c r="L467" s="138">
        <f t="shared" si="58"/>
        <v>515.04</v>
      </c>
    </row>
    <row r="468" spans="2:12" ht="15.75">
      <c r="B468" s="181" t="s">
        <v>393</v>
      </c>
      <c r="C468" s="181"/>
      <c r="D468" s="181"/>
      <c r="E468" s="181"/>
      <c r="F468" s="23" t="s">
        <v>121</v>
      </c>
      <c r="G468" s="24">
        <v>500</v>
      </c>
      <c r="H468" s="24">
        <f t="shared" si="59"/>
        <v>100</v>
      </c>
      <c r="I468" s="29">
        <f t="shared" si="60"/>
        <v>600</v>
      </c>
      <c r="J468" s="113">
        <f t="shared" si="63"/>
        <v>536.5</v>
      </c>
      <c r="K468" s="113">
        <f t="shared" si="62"/>
        <v>107.30000000000001</v>
      </c>
      <c r="L468" s="138">
        <f t="shared" si="58"/>
        <v>643.8</v>
      </c>
    </row>
    <row r="469" spans="2:12" ht="15.75">
      <c r="B469" s="181" t="s">
        <v>394</v>
      </c>
      <c r="C469" s="181"/>
      <c r="D469" s="181"/>
      <c r="E469" s="181"/>
      <c r="F469" s="23" t="s">
        <v>121</v>
      </c>
      <c r="G469" s="24">
        <v>222</v>
      </c>
      <c r="H469" s="24">
        <f t="shared" si="59"/>
        <v>44.400000000000006</v>
      </c>
      <c r="I469" s="29">
        <f t="shared" si="60"/>
        <v>266.4</v>
      </c>
      <c r="J469" s="113">
        <f t="shared" si="63"/>
        <v>238.206</v>
      </c>
      <c r="K469" s="113">
        <f t="shared" si="62"/>
        <v>47.6412</v>
      </c>
      <c r="L469" s="138">
        <f t="shared" si="58"/>
        <v>285.8472</v>
      </c>
    </row>
    <row r="470" spans="2:12" ht="15.75">
      <c r="B470" s="251" t="s">
        <v>395</v>
      </c>
      <c r="C470" s="143"/>
      <c r="D470" s="143"/>
      <c r="E470" s="253"/>
      <c r="F470" s="75"/>
      <c r="G470" s="75"/>
      <c r="H470" s="76"/>
      <c r="I470" s="77"/>
      <c r="J470" s="113"/>
      <c r="K470" s="113"/>
      <c r="L470" s="138"/>
    </row>
    <row r="471" spans="2:12" ht="15.75">
      <c r="B471" s="181" t="s">
        <v>396</v>
      </c>
      <c r="C471" s="182"/>
      <c r="D471" s="182"/>
      <c r="E471" s="181"/>
      <c r="F471" s="23" t="s">
        <v>121</v>
      </c>
      <c r="G471" s="24">
        <v>1000</v>
      </c>
      <c r="H471" s="24">
        <f t="shared" si="59"/>
        <v>200</v>
      </c>
      <c r="I471" s="29">
        <f t="shared" si="60"/>
        <v>1200</v>
      </c>
      <c r="J471" s="113">
        <f t="shared" si="63"/>
        <v>1073</v>
      </c>
      <c r="K471" s="113">
        <f t="shared" si="62"/>
        <v>214.60000000000002</v>
      </c>
      <c r="L471" s="138">
        <f t="shared" si="58"/>
        <v>1287.6</v>
      </c>
    </row>
    <row r="472" spans="2:12" ht="15.75">
      <c r="B472" s="181" t="s">
        <v>397</v>
      </c>
      <c r="C472" s="181"/>
      <c r="D472" s="181"/>
      <c r="E472" s="181"/>
      <c r="F472" s="23" t="s">
        <v>121</v>
      </c>
      <c r="G472" s="24">
        <v>1500</v>
      </c>
      <c r="H472" s="24">
        <f t="shared" si="59"/>
        <v>300</v>
      </c>
      <c r="I472" s="29">
        <f t="shared" si="60"/>
        <v>1800</v>
      </c>
      <c r="J472" s="113">
        <f t="shared" si="63"/>
        <v>1609.5</v>
      </c>
      <c r="K472" s="113">
        <f>J472*20%</f>
        <v>321.90000000000003</v>
      </c>
      <c r="L472" s="138">
        <f t="shared" si="58"/>
        <v>1931.4</v>
      </c>
    </row>
    <row r="473" spans="2:12" ht="47.25">
      <c r="B473" s="257" t="s">
        <v>398</v>
      </c>
      <c r="C473" s="258"/>
      <c r="D473" s="258"/>
      <c r="E473" s="259"/>
      <c r="F473" s="50" t="s">
        <v>399</v>
      </c>
      <c r="G473" s="24">
        <v>250</v>
      </c>
      <c r="H473" s="24">
        <f t="shared" si="59"/>
        <v>50</v>
      </c>
      <c r="I473" s="29">
        <f t="shared" si="60"/>
        <v>300</v>
      </c>
      <c r="J473" s="113">
        <f t="shared" si="63"/>
        <v>268.25</v>
      </c>
      <c r="K473" s="113">
        <f aca="true" t="shared" si="64" ref="K473:K489">J473*20%</f>
        <v>53.650000000000006</v>
      </c>
      <c r="L473" s="138">
        <f t="shared" si="58"/>
        <v>321.9</v>
      </c>
    </row>
    <row r="474" spans="2:12" ht="15.75">
      <c r="B474" s="191" t="s">
        <v>400</v>
      </c>
      <c r="C474" s="192"/>
      <c r="D474" s="192"/>
      <c r="E474" s="193"/>
      <c r="F474" s="75"/>
      <c r="G474" s="75"/>
      <c r="H474" s="76"/>
      <c r="I474" s="77"/>
      <c r="J474" s="113"/>
      <c r="K474" s="113"/>
      <c r="L474" s="138"/>
    </row>
    <row r="475" spans="2:12" ht="15.75">
      <c r="B475" s="181" t="s">
        <v>396</v>
      </c>
      <c r="C475" s="182"/>
      <c r="D475" s="182"/>
      <c r="E475" s="181"/>
      <c r="F475" s="23" t="s">
        <v>121</v>
      </c>
      <c r="G475" s="24">
        <v>800</v>
      </c>
      <c r="H475" s="24">
        <f t="shared" si="59"/>
        <v>160</v>
      </c>
      <c r="I475" s="29">
        <f t="shared" si="60"/>
        <v>960</v>
      </c>
      <c r="J475" s="113">
        <f t="shared" si="63"/>
        <v>858.4</v>
      </c>
      <c r="K475" s="113">
        <f t="shared" si="64"/>
        <v>171.68</v>
      </c>
      <c r="L475" s="138">
        <f t="shared" si="58"/>
        <v>1030.08</v>
      </c>
    </row>
    <row r="476" spans="2:12" ht="15.75">
      <c r="B476" s="181" t="s">
        <v>397</v>
      </c>
      <c r="C476" s="181"/>
      <c r="D476" s="181"/>
      <c r="E476" s="181"/>
      <c r="F476" s="23" t="s">
        <v>121</v>
      </c>
      <c r="G476" s="24">
        <v>900</v>
      </c>
      <c r="H476" s="24">
        <f t="shared" si="59"/>
        <v>180</v>
      </c>
      <c r="I476" s="29">
        <f t="shared" si="60"/>
        <v>1080</v>
      </c>
      <c r="J476" s="113">
        <f t="shared" si="63"/>
        <v>965.7</v>
      </c>
      <c r="K476" s="113">
        <f t="shared" si="64"/>
        <v>193.14000000000001</v>
      </c>
      <c r="L476" s="138">
        <f t="shared" si="58"/>
        <v>1158.8400000000001</v>
      </c>
    </row>
    <row r="477" spans="2:12" ht="42" customHeight="1">
      <c r="B477" s="220" t="s">
        <v>401</v>
      </c>
      <c r="C477" s="265"/>
      <c r="D477" s="265"/>
      <c r="E477" s="221"/>
      <c r="F477" s="89" t="s">
        <v>121</v>
      </c>
      <c r="G477" s="94">
        <v>300</v>
      </c>
      <c r="H477" s="24">
        <f t="shared" si="59"/>
        <v>60</v>
      </c>
      <c r="I477" s="29">
        <f t="shared" si="60"/>
        <v>360</v>
      </c>
      <c r="J477" s="113">
        <f t="shared" si="63"/>
        <v>321.9</v>
      </c>
      <c r="K477" s="113">
        <f t="shared" si="64"/>
        <v>64.38</v>
      </c>
      <c r="L477" s="138">
        <f t="shared" si="58"/>
        <v>386.28</v>
      </c>
    </row>
    <row r="478" spans="2:12" ht="48" customHeight="1">
      <c r="B478" s="205" t="s">
        <v>402</v>
      </c>
      <c r="C478" s="206"/>
      <c r="D478" s="206"/>
      <c r="E478" s="207"/>
      <c r="F478" s="44" t="s">
        <v>121</v>
      </c>
      <c r="G478" s="11">
        <v>800</v>
      </c>
      <c r="H478" s="24">
        <f t="shared" si="59"/>
        <v>160</v>
      </c>
      <c r="I478" s="29">
        <f t="shared" si="60"/>
        <v>960</v>
      </c>
      <c r="J478" s="113">
        <f t="shared" si="63"/>
        <v>858.4</v>
      </c>
      <c r="K478" s="113">
        <f t="shared" si="64"/>
        <v>171.68</v>
      </c>
      <c r="L478" s="138">
        <f t="shared" si="58"/>
        <v>1030.08</v>
      </c>
    </row>
    <row r="479" spans="2:12" ht="48.75" customHeight="1">
      <c r="B479" s="262" t="s">
        <v>403</v>
      </c>
      <c r="C479" s="263"/>
      <c r="D479" s="263"/>
      <c r="E479" s="264"/>
      <c r="F479" s="44" t="s">
        <v>121</v>
      </c>
      <c r="G479" s="11">
        <v>800</v>
      </c>
      <c r="H479" s="24">
        <f t="shared" si="59"/>
        <v>160</v>
      </c>
      <c r="I479" s="29">
        <f t="shared" si="60"/>
        <v>960</v>
      </c>
      <c r="J479" s="113">
        <f t="shared" si="63"/>
        <v>858.4</v>
      </c>
      <c r="K479" s="113">
        <f t="shared" si="64"/>
        <v>171.68</v>
      </c>
      <c r="L479" s="138">
        <f aca="true" t="shared" si="65" ref="L479:L542">J479*20%+J479</f>
        <v>1030.08</v>
      </c>
    </row>
    <row r="480" spans="2:12" ht="15.75">
      <c r="B480" s="172" t="s">
        <v>404</v>
      </c>
      <c r="C480" s="173"/>
      <c r="D480" s="173"/>
      <c r="E480" s="174"/>
      <c r="F480" s="44" t="s">
        <v>121</v>
      </c>
      <c r="G480" s="11">
        <v>135</v>
      </c>
      <c r="H480" s="24">
        <f t="shared" si="59"/>
        <v>27</v>
      </c>
      <c r="I480" s="29">
        <f t="shared" si="60"/>
        <v>162</v>
      </c>
      <c r="J480" s="113">
        <f t="shared" si="63"/>
        <v>144.855</v>
      </c>
      <c r="K480" s="113">
        <f t="shared" si="64"/>
        <v>28.971</v>
      </c>
      <c r="L480" s="138">
        <f t="shared" si="65"/>
        <v>173.826</v>
      </c>
    </row>
    <row r="481" spans="2:12" ht="15.75">
      <c r="B481" s="172" t="s">
        <v>405</v>
      </c>
      <c r="C481" s="173"/>
      <c r="D481" s="173"/>
      <c r="E481" s="174"/>
      <c r="F481" s="44" t="s">
        <v>121</v>
      </c>
      <c r="G481" s="11">
        <v>810</v>
      </c>
      <c r="H481" s="24">
        <f t="shared" si="59"/>
        <v>162</v>
      </c>
      <c r="I481" s="29">
        <f t="shared" si="60"/>
        <v>972</v>
      </c>
      <c r="J481" s="113">
        <f t="shared" si="63"/>
        <v>869.13</v>
      </c>
      <c r="K481" s="113">
        <f t="shared" si="64"/>
        <v>173.82600000000002</v>
      </c>
      <c r="L481" s="138">
        <f t="shared" si="65"/>
        <v>1042.9560000000001</v>
      </c>
    </row>
    <row r="482" spans="2:12" ht="15.75">
      <c r="B482" s="172" t="s">
        <v>406</v>
      </c>
      <c r="C482" s="173"/>
      <c r="D482" s="173"/>
      <c r="E482" s="174"/>
      <c r="F482" s="44" t="s">
        <v>121</v>
      </c>
      <c r="G482" s="11">
        <v>100</v>
      </c>
      <c r="H482" s="24">
        <f t="shared" si="59"/>
        <v>20</v>
      </c>
      <c r="I482" s="29">
        <f t="shared" si="60"/>
        <v>120</v>
      </c>
      <c r="J482" s="113">
        <f t="shared" si="63"/>
        <v>107.3</v>
      </c>
      <c r="K482" s="113">
        <f t="shared" si="64"/>
        <v>21.46</v>
      </c>
      <c r="L482" s="138">
        <f t="shared" si="65"/>
        <v>128.76</v>
      </c>
    </row>
    <row r="483" spans="2:12" ht="15.75">
      <c r="B483" s="172" t="s">
        <v>407</v>
      </c>
      <c r="C483" s="173"/>
      <c r="D483" s="173"/>
      <c r="E483" s="174"/>
      <c r="F483" s="44" t="s">
        <v>121</v>
      </c>
      <c r="G483" s="11">
        <v>400</v>
      </c>
      <c r="H483" s="24">
        <f t="shared" si="59"/>
        <v>80</v>
      </c>
      <c r="I483" s="29">
        <f t="shared" si="60"/>
        <v>480</v>
      </c>
      <c r="J483" s="113">
        <f t="shared" si="63"/>
        <v>429.2</v>
      </c>
      <c r="K483" s="113">
        <f t="shared" si="64"/>
        <v>85.84</v>
      </c>
      <c r="L483" s="138">
        <f t="shared" si="65"/>
        <v>515.04</v>
      </c>
    </row>
    <row r="484" spans="2:12" ht="15.75">
      <c r="B484" s="172" t="s">
        <v>408</v>
      </c>
      <c r="C484" s="173"/>
      <c r="D484" s="173"/>
      <c r="E484" s="174"/>
      <c r="F484" s="44" t="s">
        <v>121</v>
      </c>
      <c r="G484" s="11">
        <v>350</v>
      </c>
      <c r="H484" s="24">
        <f t="shared" si="59"/>
        <v>70</v>
      </c>
      <c r="I484" s="29">
        <f t="shared" si="60"/>
        <v>420</v>
      </c>
      <c r="J484" s="113">
        <f t="shared" si="63"/>
        <v>375.55</v>
      </c>
      <c r="K484" s="113">
        <f t="shared" si="64"/>
        <v>75.11</v>
      </c>
      <c r="L484" s="138">
        <f t="shared" si="65"/>
        <v>450.66</v>
      </c>
    </row>
    <row r="485" spans="2:12" ht="15.75">
      <c r="B485" s="172" t="s">
        <v>409</v>
      </c>
      <c r="C485" s="173"/>
      <c r="D485" s="173"/>
      <c r="E485" s="174"/>
      <c r="F485" s="44" t="s">
        <v>121</v>
      </c>
      <c r="G485" s="11">
        <v>500</v>
      </c>
      <c r="H485" s="24">
        <f t="shared" si="59"/>
        <v>100</v>
      </c>
      <c r="I485" s="29">
        <f t="shared" si="60"/>
        <v>600</v>
      </c>
      <c r="J485" s="113">
        <f t="shared" si="63"/>
        <v>536.5</v>
      </c>
      <c r="K485" s="113">
        <f t="shared" si="64"/>
        <v>107.30000000000001</v>
      </c>
      <c r="L485" s="138">
        <f t="shared" si="65"/>
        <v>643.8</v>
      </c>
    </row>
    <row r="486" spans="2:12" ht="15.75">
      <c r="B486" s="172" t="s">
        <v>410</v>
      </c>
      <c r="C486" s="173"/>
      <c r="D486" s="173"/>
      <c r="E486" s="174"/>
      <c r="F486" s="44" t="s">
        <v>121</v>
      </c>
      <c r="G486" s="11">
        <v>500</v>
      </c>
      <c r="H486" s="24">
        <f t="shared" si="59"/>
        <v>100</v>
      </c>
      <c r="I486" s="29">
        <f t="shared" si="60"/>
        <v>600</v>
      </c>
      <c r="J486" s="113">
        <f t="shared" si="63"/>
        <v>536.5</v>
      </c>
      <c r="K486" s="113">
        <f t="shared" si="64"/>
        <v>107.30000000000001</v>
      </c>
      <c r="L486" s="138">
        <f t="shared" si="65"/>
        <v>643.8</v>
      </c>
    </row>
    <row r="487" spans="2:12" ht="15.75">
      <c r="B487" s="172" t="s">
        <v>411</v>
      </c>
      <c r="C487" s="173"/>
      <c r="D487" s="173"/>
      <c r="E487" s="174"/>
      <c r="F487" s="44" t="s">
        <v>121</v>
      </c>
      <c r="G487" s="11">
        <v>110</v>
      </c>
      <c r="H487" s="24">
        <f t="shared" si="59"/>
        <v>22</v>
      </c>
      <c r="I487" s="29">
        <f t="shared" si="60"/>
        <v>132</v>
      </c>
      <c r="J487" s="113">
        <f t="shared" si="63"/>
        <v>118.03</v>
      </c>
      <c r="K487" s="113">
        <f t="shared" si="64"/>
        <v>23.606</v>
      </c>
      <c r="L487" s="138">
        <f t="shared" si="65"/>
        <v>141.636</v>
      </c>
    </row>
    <row r="488" spans="2:12" ht="35.25" customHeight="1">
      <c r="B488" s="191" t="s">
        <v>412</v>
      </c>
      <c r="C488" s="192"/>
      <c r="D488" s="192"/>
      <c r="E488" s="193"/>
      <c r="F488" s="68"/>
      <c r="G488" s="68"/>
      <c r="H488" s="76"/>
      <c r="I488" s="76"/>
      <c r="J488" s="113"/>
      <c r="K488" s="113"/>
      <c r="L488" s="138"/>
    </row>
    <row r="489" spans="2:12" ht="15.75">
      <c r="B489" s="181" t="s">
        <v>413</v>
      </c>
      <c r="C489" s="182"/>
      <c r="D489" s="182"/>
      <c r="E489" s="181"/>
      <c r="F489" s="23" t="s">
        <v>121</v>
      </c>
      <c r="G489" s="24">
        <v>600</v>
      </c>
      <c r="H489" s="24">
        <f t="shared" si="59"/>
        <v>120</v>
      </c>
      <c r="I489" s="29">
        <f t="shared" si="60"/>
        <v>720</v>
      </c>
      <c r="J489" s="113">
        <f t="shared" si="63"/>
        <v>643.8</v>
      </c>
      <c r="K489" s="113">
        <f t="shared" si="64"/>
        <v>128.76</v>
      </c>
      <c r="L489" s="138">
        <f t="shared" si="65"/>
        <v>772.56</v>
      </c>
    </row>
    <row r="490" spans="2:12" ht="15.75">
      <c r="B490" s="181" t="s">
        <v>414</v>
      </c>
      <c r="C490" s="181"/>
      <c r="D490" s="181"/>
      <c r="E490" s="181"/>
      <c r="F490" s="23" t="s">
        <v>121</v>
      </c>
      <c r="G490" s="24">
        <v>1200</v>
      </c>
      <c r="H490" s="24">
        <f t="shared" si="59"/>
        <v>240</v>
      </c>
      <c r="I490" s="29">
        <f t="shared" si="60"/>
        <v>1440</v>
      </c>
      <c r="J490" s="113">
        <f t="shared" si="63"/>
        <v>1287.6</v>
      </c>
      <c r="K490" s="113">
        <f>J490*20%</f>
        <v>257.52</v>
      </c>
      <c r="L490" s="138">
        <f t="shared" si="65"/>
        <v>1545.12</v>
      </c>
    </row>
    <row r="491" spans="2:12" ht="15.75">
      <c r="B491" s="257" t="s">
        <v>415</v>
      </c>
      <c r="C491" s="258"/>
      <c r="D491" s="258"/>
      <c r="E491" s="259"/>
      <c r="F491" s="89" t="s">
        <v>121</v>
      </c>
      <c r="G491" s="24">
        <v>55.5</v>
      </c>
      <c r="H491" s="24">
        <f t="shared" si="59"/>
        <v>11.100000000000001</v>
      </c>
      <c r="I491" s="29">
        <f t="shared" si="60"/>
        <v>66.6</v>
      </c>
      <c r="J491" s="113">
        <f t="shared" si="63"/>
        <v>59.5515</v>
      </c>
      <c r="K491" s="113">
        <f aca="true" t="shared" si="66" ref="K491:K521">J491*20%</f>
        <v>11.9103</v>
      </c>
      <c r="L491" s="138">
        <f t="shared" si="65"/>
        <v>71.4618</v>
      </c>
    </row>
    <row r="492" spans="2:12" ht="15.75">
      <c r="B492" s="188" t="s">
        <v>416</v>
      </c>
      <c r="C492" s="189"/>
      <c r="D492" s="189"/>
      <c r="E492" s="190"/>
      <c r="F492" s="5" t="s">
        <v>121</v>
      </c>
      <c r="G492" s="24">
        <v>1200</v>
      </c>
      <c r="H492" s="24">
        <f t="shared" si="59"/>
        <v>240</v>
      </c>
      <c r="I492" s="29">
        <f t="shared" si="60"/>
        <v>1440</v>
      </c>
      <c r="J492" s="113">
        <f t="shared" si="63"/>
        <v>1287.6</v>
      </c>
      <c r="K492" s="113">
        <f t="shared" si="66"/>
        <v>257.52</v>
      </c>
      <c r="L492" s="138">
        <f t="shared" si="65"/>
        <v>1545.12</v>
      </c>
    </row>
    <row r="493" spans="2:12" ht="18.75" customHeight="1">
      <c r="B493" s="188" t="s">
        <v>417</v>
      </c>
      <c r="C493" s="189"/>
      <c r="D493" s="189"/>
      <c r="E493" s="190"/>
      <c r="F493" s="44" t="s">
        <v>121</v>
      </c>
      <c r="G493" s="24">
        <v>200</v>
      </c>
      <c r="H493" s="24">
        <f aca="true" t="shared" si="67" ref="H493:H556">G493*20%</f>
        <v>40</v>
      </c>
      <c r="I493" s="29">
        <f aca="true" t="shared" si="68" ref="I493:I556">G493+H493</f>
        <v>240</v>
      </c>
      <c r="J493" s="113">
        <f t="shared" si="63"/>
        <v>214.6</v>
      </c>
      <c r="K493" s="113">
        <f t="shared" si="66"/>
        <v>42.92</v>
      </c>
      <c r="L493" s="138">
        <f t="shared" si="65"/>
        <v>257.52</v>
      </c>
    </row>
    <row r="494" spans="2:12" ht="15.75">
      <c r="B494" s="188" t="s">
        <v>418</v>
      </c>
      <c r="C494" s="189"/>
      <c r="D494" s="189"/>
      <c r="E494" s="190"/>
      <c r="F494" s="44" t="s">
        <v>121</v>
      </c>
      <c r="G494" s="24">
        <v>650</v>
      </c>
      <c r="H494" s="24">
        <f t="shared" si="67"/>
        <v>130</v>
      </c>
      <c r="I494" s="29">
        <f t="shared" si="68"/>
        <v>780</v>
      </c>
      <c r="J494" s="113">
        <f t="shared" si="63"/>
        <v>697.45</v>
      </c>
      <c r="K494" s="113">
        <f t="shared" si="66"/>
        <v>139.49</v>
      </c>
      <c r="L494" s="138">
        <f t="shared" si="65"/>
        <v>836.94</v>
      </c>
    </row>
    <row r="495" spans="2:12" ht="46.5" customHeight="1">
      <c r="B495" s="188" t="s">
        <v>419</v>
      </c>
      <c r="C495" s="189"/>
      <c r="D495" s="189"/>
      <c r="E495" s="190"/>
      <c r="F495" s="44" t="s">
        <v>97</v>
      </c>
      <c r="G495" s="94">
        <v>91</v>
      </c>
      <c r="H495" s="24">
        <f t="shared" si="67"/>
        <v>18.2</v>
      </c>
      <c r="I495" s="29">
        <f t="shared" si="68"/>
        <v>109.2</v>
      </c>
      <c r="J495" s="113">
        <f t="shared" si="63"/>
        <v>97.643</v>
      </c>
      <c r="K495" s="113">
        <f t="shared" si="66"/>
        <v>19.5286</v>
      </c>
      <c r="L495" s="138">
        <f t="shared" si="65"/>
        <v>117.1716</v>
      </c>
    </row>
    <row r="496" spans="2:12" ht="15.75">
      <c r="B496" s="191" t="s">
        <v>420</v>
      </c>
      <c r="C496" s="192"/>
      <c r="D496" s="192"/>
      <c r="E496" s="193"/>
      <c r="F496" s="68"/>
      <c r="G496" s="68"/>
      <c r="H496" s="76"/>
      <c r="I496" s="76"/>
      <c r="J496" s="113"/>
      <c r="K496" s="113"/>
      <c r="L496" s="138"/>
    </row>
    <row r="497" spans="2:12" ht="15.75">
      <c r="B497" s="181" t="s">
        <v>421</v>
      </c>
      <c r="C497" s="182"/>
      <c r="D497" s="182"/>
      <c r="E497" s="181"/>
      <c r="F497" s="23" t="s">
        <v>121</v>
      </c>
      <c r="G497" s="24">
        <v>70</v>
      </c>
      <c r="H497" s="24">
        <f t="shared" si="67"/>
        <v>14</v>
      </c>
      <c r="I497" s="29">
        <f t="shared" si="68"/>
        <v>84</v>
      </c>
      <c r="J497" s="113">
        <f t="shared" si="63"/>
        <v>75.11</v>
      </c>
      <c r="K497" s="113">
        <f t="shared" si="66"/>
        <v>15.022</v>
      </c>
      <c r="L497" s="138">
        <f t="shared" si="65"/>
        <v>90.132</v>
      </c>
    </row>
    <row r="498" spans="2:12" ht="15.75">
      <c r="B498" s="181" t="s">
        <v>352</v>
      </c>
      <c r="C498" s="182"/>
      <c r="D498" s="182"/>
      <c r="E498" s="181"/>
      <c r="F498" s="23" t="s">
        <v>121</v>
      </c>
      <c r="G498" s="24">
        <v>76</v>
      </c>
      <c r="H498" s="24">
        <f t="shared" si="67"/>
        <v>15.200000000000001</v>
      </c>
      <c r="I498" s="29">
        <f t="shared" si="68"/>
        <v>91.2</v>
      </c>
      <c r="J498" s="113">
        <f t="shared" si="63"/>
        <v>81.548</v>
      </c>
      <c r="K498" s="113">
        <f t="shared" si="66"/>
        <v>16.3096</v>
      </c>
      <c r="L498" s="138">
        <f t="shared" si="65"/>
        <v>97.8576</v>
      </c>
    </row>
    <row r="499" spans="2:12" ht="15.75">
      <c r="B499" s="181" t="s">
        <v>422</v>
      </c>
      <c r="C499" s="182"/>
      <c r="D499" s="182"/>
      <c r="E499" s="181"/>
      <c r="F499" s="23" t="s">
        <v>121</v>
      </c>
      <c r="G499" s="24">
        <v>115</v>
      </c>
      <c r="H499" s="24">
        <f t="shared" si="67"/>
        <v>23</v>
      </c>
      <c r="I499" s="29">
        <f t="shared" si="68"/>
        <v>138</v>
      </c>
      <c r="J499" s="113">
        <f t="shared" si="63"/>
        <v>123.395</v>
      </c>
      <c r="K499" s="113">
        <f t="shared" si="66"/>
        <v>24.679000000000002</v>
      </c>
      <c r="L499" s="138">
        <f t="shared" si="65"/>
        <v>148.074</v>
      </c>
    </row>
    <row r="500" spans="2:12" ht="15.75">
      <c r="B500" s="181" t="s">
        <v>423</v>
      </c>
      <c r="C500" s="182"/>
      <c r="D500" s="182"/>
      <c r="E500" s="181"/>
      <c r="F500" s="23" t="s">
        <v>121</v>
      </c>
      <c r="G500" s="24">
        <v>115</v>
      </c>
      <c r="H500" s="24">
        <f t="shared" si="67"/>
        <v>23</v>
      </c>
      <c r="I500" s="29">
        <f t="shared" si="68"/>
        <v>138</v>
      </c>
      <c r="J500" s="113">
        <f t="shared" si="63"/>
        <v>123.395</v>
      </c>
      <c r="K500" s="113">
        <f t="shared" si="66"/>
        <v>24.679000000000002</v>
      </c>
      <c r="L500" s="138">
        <f t="shared" si="65"/>
        <v>148.074</v>
      </c>
    </row>
    <row r="501" spans="2:12" ht="15.75">
      <c r="B501" s="181" t="s">
        <v>424</v>
      </c>
      <c r="C501" s="182"/>
      <c r="D501" s="182"/>
      <c r="E501" s="181"/>
      <c r="F501" s="23" t="s">
        <v>121</v>
      </c>
      <c r="G501" s="24">
        <v>127</v>
      </c>
      <c r="H501" s="24">
        <f t="shared" si="67"/>
        <v>25.400000000000002</v>
      </c>
      <c r="I501" s="29">
        <f t="shared" si="68"/>
        <v>152.4</v>
      </c>
      <c r="J501" s="113">
        <f t="shared" si="63"/>
        <v>136.271</v>
      </c>
      <c r="K501" s="113">
        <f t="shared" si="66"/>
        <v>27.254199999999997</v>
      </c>
      <c r="L501" s="138">
        <f t="shared" si="65"/>
        <v>163.52519999999998</v>
      </c>
    </row>
    <row r="502" spans="2:12" ht="15.75">
      <c r="B502" s="181" t="s">
        <v>72</v>
      </c>
      <c r="C502" s="181"/>
      <c r="D502" s="181"/>
      <c r="E502" s="181"/>
      <c r="F502" s="23" t="s">
        <v>121</v>
      </c>
      <c r="G502" s="24">
        <v>157</v>
      </c>
      <c r="H502" s="24">
        <f t="shared" si="67"/>
        <v>31.400000000000002</v>
      </c>
      <c r="I502" s="29">
        <f t="shared" si="68"/>
        <v>188.4</v>
      </c>
      <c r="J502" s="113">
        <f t="shared" si="63"/>
        <v>168.461</v>
      </c>
      <c r="K502" s="113">
        <f t="shared" si="66"/>
        <v>33.69220000000001</v>
      </c>
      <c r="L502" s="138">
        <f t="shared" si="65"/>
        <v>202.15320000000003</v>
      </c>
    </row>
    <row r="503" spans="2:12" ht="15.75">
      <c r="B503" s="257" t="s">
        <v>425</v>
      </c>
      <c r="C503" s="258"/>
      <c r="D503" s="258"/>
      <c r="E503" s="259"/>
      <c r="F503" s="89" t="s">
        <v>121</v>
      </c>
      <c r="G503" s="94">
        <v>58</v>
      </c>
      <c r="H503" s="24">
        <f t="shared" si="67"/>
        <v>11.600000000000001</v>
      </c>
      <c r="I503" s="104">
        <f t="shared" si="68"/>
        <v>69.6</v>
      </c>
      <c r="J503" s="114">
        <f t="shared" si="63"/>
        <v>62.234</v>
      </c>
      <c r="K503" s="114">
        <f t="shared" si="66"/>
        <v>12.446800000000001</v>
      </c>
      <c r="L503" s="139">
        <f t="shared" si="65"/>
        <v>74.6808</v>
      </c>
    </row>
    <row r="504" spans="2:12" ht="15.75">
      <c r="B504" s="205" t="s">
        <v>426</v>
      </c>
      <c r="C504" s="206"/>
      <c r="D504" s="206"/>
      <c r="E504" s="207"/>
      <c r="F504" s="5"/>
      <c r="G504" s="5"/>
      <c r="H504" s="129"/>
      <c r="I504" s="131"/>
      <c r="J504" s="114"/>
      <c r="K504" s="114"/>
      <c r="L504" s="145"/>
    </row>
    <row r="505" spans="2:12" ht="15.75">
      <c r="B505" s="191"/>
      <c r="C505" s="192"/>
      <c r="D505" s="192"/>
      <c r="E505" s="193"/>
      <c r="F505" s="68"/>
      <c r="G505" s="68"/>
      <c r="H505" s="130"/>
      <c r="I505" s="132"/>
      <c r="J505" s="115"/>
      <c r="K505" s="115"/>
      <c r="L505" s="146"/>
    </row>
    <row r="506" spans="2:12" ht="15.75" customHeight="1">
      <c r="B506" s="181" t="s">
        <v>427</v>
      </c>
      <c r="C506" s="182"/>
      <c r="D506" s="182"/>
      <c r="E506" s="181"/>
      <c r="F506" s="23" t="s">
        <v>121</v>
      </c>
      <c r="G506" s="24">
        <v>215</v>
      </c>
      <c r="H506" s="24">
        <f t="shared" si="67"/>
        <v>43</v>
      </c>
      <c r="I506" s="111">
        <f t="shared" si="68"/>
        <v>258</v>
      </c>
      <c r="J506" s="115">
        <f t="shared" si="63"/>
        <v>230.695</v>
      </c>
      <c r="K506" s="115">
        <f t="shared" si="66"/>
        <v>46.139</v>
      </c>
      <c r="L506" s="140">
        <f t="shared" si="65"/>
        <v>276.834</v>
      </c>
    </row>
    <row r="507" spans="2:12" ht="15.75">
      <c r="B507" s="181" t="s">
        <v>428</v>
      </c>
      <c r="C507" s="181"/>
      <c r="D507" s="181"/>
      <c r="E507" s="181"/>
      <c r="F507" s="23" t="s">
        <v>121</v>
      </c>
      <c r="G507" s="24">
        <v>227</v>
      </c>
      <c r="H507" s="24">
        <f t="shared" si="67"/>
        <v>45.400000000000006</v>
      </c>
      <c r="I507" s="29">
        <f t="shared" si="68"/>
        <v>272.4</v>
      </c>
      <c r="J507" s="113">
        <f t="shared" si="63"/>
        <v>243.571</v>
      </c>
      <c r="K507" s="113">
        <f t="shared" si="66"/>
        <v>48.714200000000005</v>
      </c>
      <c r="L507" s="138">
        <f t="shared" si="65"/>
        <v>292.28520000000003</v>
      </c>
    </row>
    <row r="508" spans="2:12" ht="27.75" customHeight="1">
      <c r="B508" s="232" t="s">
        <v>429</v>
      </c>
      <c r="C508" s="261"/>
      <c r="D508" s="261"/>
      <c r="E508" s="233"/>
      <c r="F508" s="89" t="s">
        <v>430</v>
      </c>
      <c r="G508" s="94">
        <v>67</v>
      </c>
      <c r="H508" s="24">
        <f t="shared" si="67"/>
        <v>13.4</v>
      </c>
      <c r="I508" s="29">
        <f t="shared" si="68"/>
        <v>80.4</v>
      </c>
      <c r="J508" s="113">
        <f t="shared" si="63"/>
        <v>71.891</v>
      </c>
      <c r="K508" s="113">
        <f t="shared" si="66"/>
        <v>14.378200000000001</v>
      </c>
      <c r="L508" s="138">
        <f t="shared" si="65"/>
        <v>86.26920000000001</v>
      </c>
    </row>
    <row r="509" spans="2:12" ht="20.25" customHeight="1">
      <c r="B509" s="172" t="s">
        <v>431</v>
      </c>
      <c r="C509" s="173"/>
      <c r="D509" s="173"/>
      <c r="E509" s="174"/>
      <c r="F509" s="44" t="s">
        <v>432</v>
      </c>
      <c r="G509" s="11">
        <v>75</v>
      </c>
      <c r="H509" s="24">
        <f t="shared" si="67"/>
        <v>15</v>
      </c>
      <c r="I509" s="29">
        <f t="shared" si="68"/>
        <v>90</v>
      </c>
      <c r="J509" s="113">
        <f t="shared" si="63"/>
        <v>80.475</v>
      </c>
      <c r="K509" s="113">
        <f t="shared" si="66"/>
        <v>16.095</v>
      </c>
      <c r="L509" s="138">
        <f t="shared" si="65"/>
        <v>96.57</v>
      </c>
    </row>
    <row r="510" spans="2:12" ht="29.25" customHeight="1">
      <c r="B510" s="172" t="s">
        <v>433</v>
      </c>
      <c r="C510" s="173"/>
      <c r="D510" s="173"/>
      <c r="E510" s="174"/>
      <c r="F510" s="44" t="s">
        <v>434</v>
      </c>
      <c r="G510" s="11">
        <v>100</v>
      </c>
      <c r="H510" s="24">
        <f t="shared" si="67"/>
        <v>20</v>
      </c>
      <c r="I510" s="29">
        <f t="shared" si="68"/>
        <v>120</v>
      </c>
      <c r="J510" s="113">
        <f t="shared" si="63"/>
        <v>107.3</v>
      </c>
      <c r="K510" s="113">
        <f t="shared" si="66"/>
        <v>21.46</v>
      </c>
      <c r="L510" s="138">
        <f t="shared" si="65"/>
        <v>128.76</v>
      </c>
    </row>
    <row r="511" spans="2:12" ht="35.25" customHeight="1">
      <c r="B511" s="172" t="s">
        <v>435</v>
      </c>
      <c r="C511" s="173"/>
      <c r="D511" s="173"/>
      <c r="E511" s="174"/>
      <c r="F511" s="44" t="s">
        <v>121</v>
      </c>
      <c r="G511" s="11">
        <v>300</v>
      </c>
      <c r="H511" s="24">
        <f t="shared" si="67"/>
        <v>60</v>
      </c>
      <c r="I511" s="29">
        <f t="shared" si="68"/>
        <v>360</v>
      </c>
      <c r="J511" s="113">
        <f t="shared" si="63"/>
        <v>321.9</v>
      </c>
      <c r="K511" s="113">
        <f>J511*20%</f>
        <v>64.38</v>
      </c>
      <c r="L511" s="138">
        <f t="shared" si="65"/>
        <v>386.28</v>
      </c>
    </row>
    <row r="512" spans="2:12" ht="15.75">
      <c r="B512" s="191" t="s">
        <v>436</v>
      </c>
      <c r="C512" s="192"/>
      <c r="D512" s="192"/>
      <c r="E512" s="193"/>
      <c r="F512" s="68"/>
      <c r="G512" s="98"/>
      <c r="H512" s="76"/>
      <c r="I512" s="77"/>
      <c r="J512" s="113"/>
      <c r="K512" s="113"/>
      <c r="L512" s="138"/>
    </row>
    <row r="513" spans="2:12" ht="29.25" customHeight="1">
      <c r="B513" s="181" t="s">
        <v>437</v>
      </c>
      <c r="C513" s="181"/>
      <c r="D513" s="181"/>
      <c r="E513" s="181"/>
      <c r="F513" s="50" t="s">
        <v>438</v>
      </c>
      <c r="G513" s="24">
        <v>650</v>
      </c>
      <c r="H513" s="24">
        <f t="shared" si="67"/>
        <v>130</v>
      </c>
      <c r="I513" s="29">
        <f t="shared" si="68"/>
        <v>780</v>
      </c>
      <c r="J513" s="113">
        <f t="shared" si="63"/>
        <v>697.45</v>
      </c>
      <c r="K513" s="113">
        <f t="shared" si="66"/>
        <v>139.49</v>
      </c>
      <c r="L513" s="138">
        <f t="shared" si="65"/>
        <v>836.94</v>
      </c>
    </row>
    <row r="514" spans="2:12" ht="29.25" customHeight="1">
      <c r="B514" s="181" t="s">
        <v>439</v>
      </c>
      <c r="C514" s="181"/>
      <c r="D514" s="181"/>
      <c r="E514" s="181"/>
      <c r="F514" s="50" t="s">
        <v>438</v>
      </c>
      <c r="G514" s="24">
        <v>670</v>
      </c>
      <c r="H514" s="24">
        <f t="shared" si="67"/>
        <v>134</v>
      </c>
      <c r="I514" s="29">
        <f t="shared" si="68"/>
        <v>804</v>
      </c>
      <c r="J514" s="113">
        <f t="shared" si="63"/>
        <v>718.91</v>
      </c>
      <c r="K514" s="113">
        <f t="shared" si="66"/>
        <v>143.782</v>
      </c>
      <c r="L514" s="138">
        <f t="shared" si="65"/>
        <v>862.692</v>
      </c>
    </row>
    <row r="515" spans="2:12" ht="15.75">
      <c r="B515" s="181" t="s">
        <v>440</v>
      </c>
      <c r="C515" s="181"/>
      <c r="D515" s="181"/>
      <c r="E515" s="181"/>
      <c r="F515" s="23" t="s">
        <v>106</v>
      </c>
      <c r="G515" s="24">
        <v>220</v>
      </c>
      <c r="H515" s="24">
        <f t="shared" si="67"/>
        <v>44</v>
      </c>
      <c r="I515" s="29">
        <f t="shared" si="68"/>
        <v>264</v>
      </c>
      <c r="J515" s="113">
        <f t="shared" si="63"/>
        <v>236.06</v>
      </c>
      <c r="K515" s="113">
        <f t="shared" si="66"/>
        <v>47.212</v>
      </c>
      <c r="L515" s="138">
        <f t="shared" si="65"/>
        <v>283.272</v>
      </c>
    </row>
    <row r="516" spans="2:12" ht="15.75">
      <c r="B516" s="260" t="s">
        <v>441</v>
      </c>
      <c r="C516" s="260"/>
      <c r="D516" s="260"/>
      <c r="E516" s="260"/>
      <c r="F516" s="23" t="s">
        <v>53</v>
      </c>
      <c r="G516" s="24">
        <v>770</v>
      </c>
      <c r="H516" s="24">
        <f t="shared" si="67"/>
        <v>154</v>
      </c>
      <c r="I516" s="29">
        <f t="shared" si="68"/>
        <v>924</v>
      </c>
      <c r="J516" s="113">
        <f t="shared" si="63"/>
        <v>826.21</v>
      </c>
      <c r="K516" s="113">
        <f t="shared" si="66"/>
        <v>165.24200000000002</v>
      </c>
      <c r="L516" s="138">
        <f t="shared" si="65"/>
        <v>991.452</v>
      </c>
    </row>
    <row r="517" spans="2:12" ht="15.75">
      <c r="B517" s="222" t="s">
        <v>442</v>
      </c>
      <c r="C517" s="230"/>
      <c r="D517" s="230"/>
      <c r="E517" s="223"/>
      <c r="F517" s="75"/>
      <c r="G517" s="75"/>
      <c r="H517" s="76"/>
      <c r="I517" s="76"/>
      <c r="J517" s="113"/>
      <c r="K517" s="113"/>
      <c r="L517" s="138"/>
    </row>
    <row r="518" spans="2:12" ht="15.75">
      <c r="B518" s="181" t="s">
        <v>443</v>
      </c>
      <c r="C518" s="181"/>
      <c r="D518" s="181"/>
      <c r="E518" s="181"/>
      <c r="F518" s="23" t="s">
        <v>53</v>
      </c>
      <c r="G518" s="24">
        <v>1300</v>
      </c>
      <c r="H518" s="24">
        <f t="shared" si="67"/>
        <v>260</v>
      </c>
      <c r="I518" s="29">
        <f t="shared" si="68"/>
        <v>1560</v>
      </c>
      <c r="J518" s="113">
        <f t="shared" si="63"/>
        <v>1394.9</v>
      </c>
      <c r="K518" s="113">
        <f t="shared" si="66"/>
        <v>278.98</v>
      </c>
      <c r="L518" s="138">
        <f t="shared" si="65"/>
        <v>1673.88</v>
      </c>
    </row>
    <row r="519" spans="2:12" ht="15.75">
      <c r="B519" s="181" t="s">
        <v>444</v>
      </c>
      <c r="C519" s="181"/>
      <c r="D519" s="181"/>
      <c r="E519" s="181"/>
      <c r="F519" s="23" t="s">
        <v>53</v>
      </c>
      <c r="G519" s="24">
        <v>1000</v>
      </c>
      <c r="H519" s="24">
        <f t="shared" si="67"/>
        <v>200</v>
      </c>
      <c r="I519" s="29">
        <f t="shared" si="68"/>
        <v>1200</v>
      </c>
      <c r="J519" s="113">
        <f t="shared" si="63"/>
        <v>1073</v>
      </c>
      <c r="K519" s="113">
        <f t="shared" si="66"/>
        <v>214.60000000000002</v>
      </c>
      <c r="L519" s="138">
        <f t="shared" si="65"/>
        <v>1287.6</v>
      </c>
    </row>
    <row r="520" spans="2:12" ht="15.75">
      <c r="B520" s="222" t="s">
        <v>445</v>
      </c>
      <c r="C520" s="230"/>
      <c r="D520" s="230"/>
      <c r="E520" s="223"/>
      <c r="F520" s="75"/>
      <c r="G520" s="75"/>
      <c r="H520" s="76"/>
      <c r="I520" s="77"/>
      <c r="J520" s="113"/>
      <c r="K520" s="113"/>
      <c r="L520" s="138"/>
    </row>
    <row r="521" spans="2:12" ht="15.75">
      <c r="B521" s="181" t="s">
        <v>446</v>
      </c>
      <c r="C521" s="181"/>
      <c r="D521" s="181"/>
      <c r="E521" s="181"/>
      <c r="F521" s="50"/>
      <c r="G521" s="24">
        <v>400</v>
      </c>
      <c r="H521" s="24">
        <f t="shared" si="67"/>
        <v>80</v>
      </c>
      <c r="I521" s="29">
        <f t="shared" si="68"/>
        <v>480</v>
      </c>
      <c r="J521" s="113">
        <f t="shared" si="63"/>
        <v>429.2</v>
      </c>
      <c r="K521" s="113">
        <f t="shared" si="66"/>
        <v>85.84</v>
      </c>
      <c r="L521" s="138">
        <f t="shared" si="65"/>
        <v>515.04</v>
      </c>
    </row>
    <row r="522" spans="2:12" ht="15.75">
      <c r="B522" s="222" t="s">
        <v>447</v>
      </c>
      <c r="C522" s="192"/>
      <c r="D522" s="192"/>
      <c r="E522" s="223"/>
      <c r="F522" s="75"/>
      <c r="G522" s="75"/>
      <c r="H522" s="76"/>
      <c r="I522" s="77"/>
      <c r="J522" s="113"/>
      <c r="K522" s="113"/>
      <c r="L522" s="138"/>
    </row>
    <row r="523" spans="2:12" ht="15.75">
      <c r="B523" s="181" t="s">
        <v>448</v>
      </c>
      <c r="C523" s="182"/>
      <c r="D523" s="182"/>
      <c r="E523" s="181"/>
      <c r="F523" s="23" t="s">
        <v>53</v>
      </c>
      <c r="G523" s="24">
        <v>110</v>
      </c>
      <c r="H523" s="24">
        <f t="shared" si="67"/>
        <v>22</v>
      </c>
      <c r="I523" s="29">
        <f t="shared" si="68"/>
        <v>132</v>
      </c>
      <c r="J523" s="113">
        <f t="shared" si="63"/>
        <v>118.03</v>
      </c>
      <c r="K523" s="113">
        <f>J523*20%</f>
        <v>23.606</v>
      </c>
      <c r="L523" s="138">
        <f t="shared" si="65"/>
        <v>141.636</v>
      </c>
    </row>
    <row r="524" spans="2:12" ht="15.75">
      <c r="B524" s="181" t="s">
        <v>225</v>
      </c>
      <c r="C524" s="182"/>
      <c r="D524" s="182"/>
      <c r="E524" s="181"/>
      <c r="F524" s="23" t="s">
        <v>53</v>
      </c>
      <c r="G524" s="24">
        <v>120</v>
      </c>
      <c r="H524" s="24">
        <f t="shared" si="67"/>
        <v>24</v>
      </c>
      <c r="I524" s="29">
        <f t="shared" si="68"/>
        <v>144</v>
      </c>
      <c r="J524" s="113">
        <f t="shared" si="63"/>
        <v>128.76</v>
      </c>
      <c r="K524" s="113">
        <f aca="true" t="shared" si="69" ref="K524:K539">J524*20%</f>
        <v>25.752</v>
      </c>
      <c r="L524" s="138">
        <f t="shared" si="65"/>
        <v>154.512</v>
      </c>
    </row>
    <row r="525" spans="2:12" ht="15.75">
      <c r="B525" s="181" t="s">
        <v>227</v>
      </c>
      <c r="C525" s="182"/>
      <c r="D525" s="182"/>
      <c r="E525" s="181"/>
      <c r="F525" s="23" t="s">
        <v>53</v>
      </c>
      <c r="G525" s="24">
        <v>220</v>
      </c>
      <c r="H525" s="24">
        <f t="shared" si="67"/>
        <v>44</v>
      </c>
      <c r="I525" s="29">
        <f t="shared" si="68"/>
        <v>264</v>
      </c>
      <c r="J525" s="113">
        <f t="shared" si="63"/>
        <v>236.06</v>
      </c>
      <c r="K525" s="113">
        <f t="shared" si="69"/>
        <v>47.212</v>
      </c>
      <c r="L525" s="138">
        <f t="shared" si="65"/>
        <v>283.272</v>
      </c>
    </row>
    <row r="526" spans="2:12" ht="15.75">
      <c r="B526" s="181" t="s">
        <v>449</v>
      </c>
      <c r="C526" s="181"/>
      <c r="D526" s="181"/>
      <c r="E526" s="181"/>
      <c r="F526" s="23" t="s">
        <v>53</v>
      </c>
      <c r="G526" s="24">
        <v>400</v>
      </c>
      <c r="H526" s="24">
        <f t="shared" si="67"/>
        <v>80</v>
      </c>
      <c r="I526" s="29">
        <f t="shared" si="68"/>
        <v>480</v>
      </c>
      <c r="J526" s="113">
        <f t="shared" si="63"/>
        <v>429.2</v>
      </c>
      <c r="K526" s="113">
        <f t="shared" si="69"/>
        <v>85.84</v>
      </c>
      <c r="L526" s="138">
        <f t="shared" si="65"/>
        <v>515.04</v>
      </c>
    </row>
    <row r="527" spans="2:12" ht="15.75">
      <c r="B527" s="222" t="s">
        <v>450</v>
      </c>
      <c r="C527" s="192"/>
      <c r="D527" s="192"/>
      <c r="E527" s="223"/>
      <c r="F527" s="75"/>
      <c r="G527" s="75"/>
      <c r="H527" s="76"/>
      <c r="I527" s="77"/>
      <c r="J527" s="113"/>
      <c r="K527" s="113"/>
      <c r="L527" s="138"/>
    </row>
    <row r="528" spans="2:12" ht="15.75">
      <c r="B528" s="181" t="s">
        <v>451</v>
      </c>
      <c r="C528" s="182"/>
      <c r="D528" s="182"/>
      <c r="E528" s="181"/>
      <c r="F528" s="23" t="s">
        <v>53</v>
      </c>
      <c r="G528" s="24">
        <v>400</v>
      </c>
      <c r="H528" s="24">
        <f t="shared" si="67"/>
        <v>80</v>
      </c>
      <c r="I528" s="29">
        <f t="shared" si="68"/>
        <v>480</v>
      </c>
      <c r="J528" s="113">
        <f aca="true" t="shared" si="70" ref="J528:J590">G528*7.3%+G528</f>
        <v>429.2</v>
      </c>
      <c r="K528" s="113">
        <f t="shared" si="69"/>
        <v>85.84</v>
      </c>
      <c r="L528" s="138">
        <f t="shared" si="65"/>
        <v>515.04</v>
      </c>
    </row>
    <row r="529" spans="2:12" ht="15.75">
      <c r="B529" s="181" t="s">
        <v>452</v>
      </c>
      <c r="C529" s="182"/>
      <c r="D529" s="182"/>
      <c r="E529" s="181"/>
      <c r="F529" s="23" t="s">
        <v>53</v>
      </c>
      <c r="G529" s="24">
        <v>600</v>
      </c>
      <c r="H529" s="24">
        <f t="shared" si="67"/>
        <v>120</v>
      </c>
      <c r="I529" s="29">
        <f t="shared" si="68"/>
        <v>720</v>
      </c>
      <c r="J529" s="113">
        <f t="shared" si="70"/>
        <v>643.8</v>
      </c>
      <c r="K529" s="113">
        <f t="shared" si="69"/>
        <v>128.76</v>
      </c>
      <c r="L529" s="138">
        <f t="shared" si="65"/>
        <v>772.56</v>
      </c>
    </row>
    <row r="530" spans="2:12" ht="15.75">
      <c r="B530" s="181" t="s">
        <v>453</v>
      </c>
      <c r="C530" s="182"/>
      <c r="D530" s="182"/>
      <c r="E530" s="181"/>
      <c r="F530" s="23" t="s">
        <v>53</v>
      </c>
      <c r="G530" s="24">
        <v>800</v>
      </c>
      <c r="H530" s="24">
        <f t="shared" si="67"/>
        <v>160</v>
      </c>
      <c r="I530" s="29">
        <f t="shared" si="68"/>
        <v>960</v>
      </c>
      <c r="J530" s="113">
        <f t="shared" si="70"/>
        <v>858.4</v>
      </c>
      <c r="K530" s="113">
        <f t="shared" si="69"/>
        <v>171.68</v>
      </c>
      <c r="L530" s="138">
        <f t="shared" si="65"/>
        <v>1030.08</v>
      </c>
    </row>
    <row r="531" spans="2:12" ht="15.75">
      <c r="B531" s="181" t="s">
        <v>454</v>
      </c>
      <c r="C531" s="182"/>
      <c r="D531" s="182"/>
      <c r="E531" s="181"/>
      <c r="F531" s="23" t="s">
        <v>53</v>
      </c>
      <c r="G531" s="24">
        <v>1000</v>
      </c>
      <c r="H531" s="24">
        <f t="shared" si="67"/>
        <v>200</v>
      </c>
      <c r="I531" s="29">
        <f t="shared" si="68"/>
        <v>1200</v>
      </c>
      <c r="J531" s="113">
        <f t="shared" si="70"/>
        <v>1073</v>
      </c>
      <c r="K531" s="113">
        <f t="shared" si="69"/>
        <v>214.60000000000002</v>
      </c>
      <c r="L531" s="138">
        <f t="shared" si="65"/>
        <v>1287.6</v>
      </c>
    </row>
    <row r="532" spans="2:12" ht="12.75" customHeight="1">
      <c r="B532" s="181" t="s">
        <v>455</v>
      </c>
      <c r="C532" s="181"/>
      <c r="D532" s="181"/>
      <c r="E532" s="181"/>
      <c r="F532" s="23" t="s">
        <v>53</v>
      </c>
      <c r="G532" s="24">
        <v>1200</v>
      </c>
      <c r="H532" s="24">
        <f t="shared" si="67"/>
        <v>240</v>
      </c>
      <c r="I532" s="29">
        <f t="shared" si="68"/>
        <v>1440</v>
      </c>
      <c r="J532" s="113">
        <f t="shared" si="70"/>
        <v>1287.6</v>
      </c>
      <c r="K532" s="113">
        <f t="shared" si="69"/>
        <v>257.52</v>
      </c>
      <c r="L532" s="138">
        <f t="shared" si="65"/>
        <v>1545.12</v>
      </c>
    </row>
    <row r="533" spans="2:12" ht="45" customHeight="1">
      <c r="B533" s="257" t="s">
        <v>456</v>
      </c>
      <c r="C533" s="258"/>
      <c r="D533" s="258"/>
      <c r="E533" s="259"/>
      <c r="F533" s="89" t="s">
        <v>457</v>
      </c>
      <c r="G533" s="94">
        <v>665</v>
      </c>
      <c r="H533" s="24">
        <f t="shared" si="67"/>
        <v>133</v>
      </c>
      <c r="I533" s="29">
        <f>G533+H533</f>
        <v>798</v>
      </c>
      <c r="J533" s="113">
        <f t="shared" si="70"/>
        <v>713.545</v>
      </c>
      <c r="K533" s="113">
        <f t="shared" si="69"/>
        <v>142.709</v>
      </c>
      <c r="L533" s="138">
        <f t="shared" si="65"/>
        <v>856.2539999999999</v>
      </c>
    </row>
    <row r="534" spans="2:12" ht="15.75">
      <c r="B534" s="191" t="s">
        <v>458</v>
      </c>
      <c r="C534" s="192"/>
      <c r="D534" s="192"/>
      <c r="E534" s="193"/>
      <c r="F534" s="68"/>
      <c r="G534" s="68"/>
      <c r="H534" s="76"/>
      <c r="I534" s="77"/>
      <c r="J534" s="113"/>
      <c r="K534" s="113"/>
      <c r="L534" s="138"/>
    </row>
    <row r="535" spans="2:12" ht="15.75">
      <c r="B535" s="181" t="s">
        <v>459</v>
      </c>
      <c r="C535" s="182"/>
      <c r="D535" s="182"/>
      <c r="E535" s="181"/>
      <c r="F535" s="23" t="s">
        <v>53</v>
      </c>
      <c r="G535" s="24">
        <v>500</v>
      </c>
      <c r="H535" s="24">
        <f t="shared" si="67"/>
        <v>100</v>
      </c>
      <c r="I535" s="29">
        <f t="shared" si="68"/>
        <v>600</v>
      </c>
      <c r="J535" s="113">
        <f t="shared" si="70"/>
        <v>536.5</v>
      </c>
      <c r="K535" s="113">
        <f t="shared" si="69"/>
        <v>107.30000000000001</v>
      </c>
      <c r="L535" s="138">
        <f t="shared" si="65"/>
        <v>643.8</v>
      </c>
    </row>
    <row r="536" spans="2:12" ht="15.75">
      <c r="B536" s="181" t="s">
        <v>460</v>
      </c>
      <c r="C536" s="182"/>
      <c r="D536" s="182"/>
      <c r="E536" s="181"/>
      <c r="F536" s="23" t="s">
        <v>53</v>
      </c>
      <c r="G536" s="24">
        <v>1000</v>
      </c>
      <c r="H536" s="24">
        <f t="shared" si="67"/>
        <v>200</v>
      </c>
      <c r="I536" s="29">
        <f t="shared" si="68"/>
        <v>1200</v>
      </c>
      <c r="J536" s="113">
        <f t="shared" si="70"/>
        <v>1073</v>
      </c>
      <c r="K536" s="113">
        <f t="shared" si="69"/>
        <v>214.60000000000002</v>
      </c>
      <c r="L536" s="138">
        <f t="shared" si="65"/>
        <v>1287.6</v>
      </c>
    </row>
    <row r="537" spans="2:12" ht="15.75">
      <c r="B537" s="181" t="s">
        <v>461</v>
      </c>
      <c r="C537" s="182"/>
      <c r="D537" s="182"/>
      <c r="E537" s="181"/>
      <c r="F537" s="23" t="s">
        <v>53</v>
      </c>
      <c r="G537" s="24">
        <v>2000</v>
      </c>
      <c r="H537" s="24">
        <f t="shared" si="67"/>
        <v>400</v>
      </c>
      <c r="I537" s="29">
        <f t="shared" si="68"/>
        <v>2400</v>
      </c>
      <c r="J537" s="113">
        <f t="shared" si="70"/>
        <v>2146</v>
      </c>
      <c r="K537" s="113">
        <f t="shared" si="69"/>
        <v>429.20000000000005</v>
      </c>
      <c r="L537" s="138">
        <f t="shared" si="65"/>
        <v>2575.2</v>
      </c>
    </row>
    <row r="538" spans="2:12" ht="15.75">
      <c r="B538" s="181" t="s">
        <v>462</v>
      </c>
      <c r="C538" s="182"/>
      <c r="D538" s="182"/>
      <c r="E538" s="181"/>
      <c r="F538" s="23" t="s">
        <v>53</v>
      </c>
      <c r="G538" s="24">
        <v>3000</v>
      </c>
      <c r="H538" s="24">
        <f t="shared" si="67"/>
        <v>600</v>
      </c>
      <c r="I538" s="29">
        <f t="shared" si="68"/>
        <v>3600</v>
      </c>
      <c r="J538" s="113">
        <f t="shared" si="70"/>
        <v>3219</v>
      </c>
      <c r="K538" s="113">
        <f t="shared" si="69"/>
        <v>643.8000000000001</v>
      </c>
      <c r="L538" s="138">
        <f t="shared" si="65"/>
        <v>3862.8</v>
      </c>
    </row>
    <row r="539" spans="2:12" ht="15.75">
      <c r="B539" s="181" t="s">
        <v>463</v>
      </c>
      <c r="C539" s="181"/>
      <c r="D539" s="181"/>
      <c r="E539" s="181"/>
      <c r="F539" s="23" t="s">
        <v>53</v>
      </c>
      <c r="G539" s="24">
        <v>5000</v>
      </c>
      <c r="H539" s="24">
        <f t="shared" si="67"/>
        <v>1000</v>
      </c>
      <c r="I539" s="29">
        <f t="shared" si="68"/>
        <v>6000</v>
      </c>
      <c r="J539" s="113">
        <f t="shared" si="70"/>
        <v>5365</v>
      </c>
      <c r="K539" s="113">
        <f t="shared" si="69"/>
        <v>1073</v>
      </c>
      <c r="L539" s="138">
        <f t="shared" si="65"/>
        <v>6438</v>
      </c>
    </row>
    <row r="540" spans="2:12" ht="15.75">
      <c r="B540" s="222" t="s">
        <v>464</v>
      </c>
      <c r="C540" s="192"/>
      <c r="D540" s="192"/>
      <c r="E540" s="223"/>
      <c r="F540" s="75"/>
      <c r="G540" s="75"/>
      <c r="H540" s="76"/>
      <c r="I540" s="77"/>
      <c r="J540" s="113">
        <f t="shared" si="70"/>
        <v>0</v>
      </c>
      <c r="K540" s="113">
        <f>J540*20%</f>
        <v>0</v>
      </c>
      <c r="L540" s="138">
        <f t="shared" si="65"/>
        <v>0</v>
      </c>
    </row>
    <row r="541" spans="2:12" ht="15.75">
      <c r="B541" s="181" t="s">
        <v>465</v>
      </c>
      <c r="C541" s="182"/>
      <c r="D541" s="182"/>
      <c r="E541" s="181"/>
      <c r="F541" s="23" t="s">
        <v>53</v>
      </c>
      <c r="G541" s="24">
        <v>920</v>
      </c>
      <c r="H541" s="24">
        <f t="shared" si="67"/>
        <v>184</v>
      </c>
      <c r="I541" s="29">
        <f t="shared" si="68"/>
        <v>1104</v>
      </c>
      <c r="J541" s="113">
        <f t="shared" si="70"/>
        <v>987.16</v>
      </c>
      <c r="K541" s="113">
        <f aca="true" t="shared" si="71" ref="K541:K557">J541*20%</f>
        <v>197.43200000000002</v>
      </c>
      <c r="L541" s="138">
        <f t="shared" si="65"/>
        <v>1184.592</v>
      </c>
    </row>
    <row r="542" spans="2:12" ht="15.75">
      <c r="B542" s="181" t="s">
        <v>466</v>
      </c>
      <c r="C542" s="182"/>
      <c r="D542" s="182"/>
      <c r="E542" s="181"/>
      <c r="F542" s="23" t="s">
        <v>53</v>
      </c>
      <c r="G542" s="24">
        <v>1500</v>
      </c>
      <c r="H542" s="24">
        <f t="shared" si="67"/>
        <v>300</v>
      </c>
      <c r="I542" s="29">
        <f t="shared" si="68"/>
        <v>1800</v>
      </c>
      <c r="J542" s="113">
        <f t="shared" si="70"/>
        <v>1609.5</v>
      </c>
      <c r="K542" s="113">
        <f t="shared" si="71"/>
        <v>321.90000000000003</v>
      </c>
      <c r="L542" s="138">
        <f t="shared" si="65"/>
        <v>1931.4</v>
      </c>
    </row>
    <row r="543" spans="2:12" ht="15.75">
      <c r="B543" s="181" t="s">
        <v>467</v>
      </c>
      <c r="C543" s="182"/>
      <c r="D543" s="182"/>
      <c r="E543" s="181"/>
      <c r="F543" s="23" t="s">
        <v>53</v>
      </c>
      <c r="G543" s="24">
        <v>1800</v>
      </c>
      <c r="H543" s="24">
        <f t="shared" si="67"/>
        <v>360</v>
      </c>
      <c r="I543" s="29">
        <f t="shared" si="68"/>
        <v>2160</v>
      </c>
      <c r="J543" s="113">
        <f t="shared" si="70"/>
        <v>1931.4</v>
      </c>
      <c r="K543" s="113">
        <f t="shared" si="71"/>
        <v>386.28000000000003</v>
      </c>
      <c r="L543" s="138">
        <f aca="true" t="shared" si="72" ref="L543:L606">J543*20%+J543</f>
        <v>2317.6800000000003</v>
      </c>
    </row>
    <row r="544" spans="2:12" ht="15.75">
      <c r="B544" s="181" t="s">
        <v>468</v>
      </c>
      <c r="C544" s="182"/>
      <c r="D544" s="182"/>
      <c r="E544" s="181"/>
      <c r="F544" s="23" t="s">
        <v>53</v>
      </c>
      <c r="G544" s="24">
        <v>2500</v>
      </c>
      <c r="H544" s="24">
        <f t="shared" si="67"/>
        <v>500</v>
      </c>
      <c r="I544" s="29">
        <f t="shared" si="68"/>
        <v>3000</v>
      </c>
      <c r="J544" s="113">
        <f t="shared" si="70"/>
        <v>2682.5</v>
      </c>
      <c r="K544" s="113">
        <f t="shared" si="71"/>
        <v>536.5</v>
      </c>
      <c r="L544" s="138">
        <f t="shared" si="72"/>
        <v>3219</v>
      </c>
    </row>
    <row r="545" spans="2:12" ht="15.75">
      <c r="B545" s="181" t="s">
        <v>469</v>
      </c>
      <c r="C545" s="181"/>
      <c r="D545" s="181"/>
      <c r="E545" s="181"/>
      <c r="F545" s="23" t="s">
        <v>53</v>
      </c>
      <c r="G545" s="24">
        <v>3000</v>
      </c>
      <c r="H545" s="24">
        <f t="shared" si="67"/>
        <v>600</v>
      </c>
      <c r="I545" s="29">
        <f t="shared" si="68"/>
        <v>3600</v>
      </c>
      <c r="J545" s="113">
        <f t="shared" si="70"/>
        <v>3219</v>
      </c>
      <c r="K545" s="113">
        <f t="shared" si="71"/>
        <v>643.8000000000001</v>
      </c>
      <c r="L545" s="138">
        <f t="shared" si="72"/>
        <v>3862.8</v>
      </c>
    </row>
    <row r="546" spans="2:12" s="10" customFormat="1" ht="15.75">
      <c r="B546" s="255" t="s">
        <v>265</v>
      </c>
      <c r="C546" s="41"/>
      <c r="D546" s="41"/>
      <c r="E546" s="256"/>
      <c r="F546" s="75"/>
      <c r="G546" s="75"/>
      <c r="H546" s="76"/>
      <c r="I546" s="76"/>
      <c r="J546" s="113"/>
      <c r="K546" s="113"/>
      <c r="L546" s="138"/>
    </row>
    <row r="547" spans="2:12" ht="15.75">
      <c r="B547" s="181" t="s">
        <v>465</v>
      </c>
      <c r="C547" s="182"/>
      <c r="D547" s="182"/>
      <c r="E547" s="181"/>
      <c r="F547" s="23" t="s">
        <v>53</v>
      </c>
      <c r="G547" s="24">
        <v>1100</v>
      </c>
      <c r="H547" s="24">
        <f t="shared" si="67"/>
        <v>220</v>
      </c>
      <c r="I547" s="29">
        <f t="shared" si="68"/>
        <v>1320</v>
      </c>
      <c r="J547" s="113">
        <f t="shared" si="70"/>
        <v>1180.3</v>
      </c>
      <c r="K547" s="113">
        <f t="shared" si="71"/>
        <v>236.06</v>
      </c>
      <c r="L547" s="138">
        <f t="shared" si="72"/>
        <v>1416.36</v>
      </c>
    </row>
    <row r="548" spans="2:12" ht="15.75">
      <c r="B548" s="181" t="s">
        <v>466</v>
      </c>
      <c r="C548" s="182"/>
      <c r="D548" s="182"/>
      <c r="E548" s="181"/>
      <c r="F548" s="23" t="s">
        <v>53</v>
      </c>
      <c r="G548" s="24">
        <v>1500</v>
      </c>
      <c r="H548" s="24">
        <f t="shared" si="67"/>
        <v>300</v>
      </c>
      <c r="I548" s="29">
        <f t="shared" si="68"/>
        <v>1800</v>
      </c>
      <c r="J548" s="113">
        <f t="shared" si="70"/>
        <v>1609.5</v>
      </c>
      <c r="K548" s="113">
        <f t="shared" si="71"/>
        <v>321.90000000000003</v>
      </c>
      <c r="L548" s="138">
        <f t="shared" si="72"/>
        <v>1931.4</v>
      </c>
    </row>
    <row r="549" spans="2:12" ht="15.75">
      <c r="B549" s="181" t="s">
        <v>467</v>
      </c>
      <c r="C549" s="182"/>
      <c r="D549" s="182"/>
      <c r="E549" s="181"/>
      <c r="F549" s="23" t="s">
        <v>53</v>
      </c>
      <c r="G549" s="24">
        <v>2500</v>
      </c>
      <c r="H549" s="24">
        <f t="shared" si="67"/>
        <v>500</v>
      </c>
      <c r="I549" s="29">
        <f t="shared" si="68"/>
        <v>3000</v>
      </c>
      <c r="J549" s="113">
        <f t="shared" si="70"/>
        <v>2682.5</v>
      </c>
      <c r="K549" s="113">
        <f t="shared" si="71"/>
        <v>536.5</v>
      </c>
      <c r="L549" s="138">
        <f t="shared" si="72"/>
        <v>3219</v>
      </c>
    </row>
    <row r="550" spans="2:12" ht="15.75">
      <c r="B550" s="181" t="s">
        <v>468</v>
      </c>
      <c r="C550" s="182"/>
      <c r="D550" s="182"/>
      <c r="E550" s="181"/>
      <c r="F550" s="23" t="s">
        <v>53</v>
      </c>
      <c r="G550" s="24">
        <v>3000</v>
      </c>
      <c r="H550" s="24">
        <f t="shared" si="67"/>
        <v>600</v>
      </c>
      <c r="I550" s="29">
        <f t="shared" si="68"/>
        <v>3600</v>
      </c>
      <c r="J550" s="113">
        <f t="shared" si="70"/>
        <v>3219</v>
      </c>
      <c r="K550" s="113">
        <f t="shared" si="71"/>
        <v>643.8000000000001</v>
      </c>
      <c r="L550" s="138">
        <f t="shared" si="72"/>
        <v>3862.8</v>
      </c>
    </row>
    <row r="551" spans="2:12" ht="15.75">
      <c r="B551" s="181" t="s">
        <v>469</v>
      </c>
      <c r="C551" s="181"/>
      <c r="D551" s="181"/>
      <c r="E551" s="181"/>
      <c r="F551" s="23" t="s">
        <v>53</v>
      </c>
      <c r="G551" s="24">
        <v>4000</v>
      </c>
      <c r="H551" s="24">
        <f t="shared" si="67"/>
        <v>800</v>
      </c>
      <c r="I551" s="29">
        <f t="shared" si="68"/>
        <v>4800</v>
      </c>
      <c r="J551" s="113">
        <f t="shared" si="70"/>
        <v>4292</v>
      </c>
      <c r="K551" s="113">
        <f t="shared" si="71"/>
        <v>858.4000000000001</v>
      </c>
      <c r="L551" s="138">
        <f t="shared" si="72"/>
        <v>5150.4</v>
      </c>
    </row>
    <row r="552" spans="2:12" ht="15.75">
      <c r="B552" s="222" t="s">
        <v>470</v>
      </c>
      <c r="C552" s="192"/>
      <c r="D552" s="192"/>
      <c r="E552" s="223"/>
      <c r="F552" s="75"/>
      <c r="G552" s="75"/>
      <c r="H552" s="76"/>
      <c r="I552" s="77"/>
      <c r="J552" s="113"/>
      <c r="K552" s="113"/>
      <c r="L552" s="138"/>
    </row>
    <row r="553" spans="2:12" ht="15.75">
      <c r="B553" s="181" t="s">
        <v>465</v>
      </c>
      <c r="C553" s="182"/>
      <c r="D553" s="182"/>
      <c r="E553" s="181"/>
      <c r="F553" s="23" t="s">
        <v>53</v>
      </c>
      <c r="G553" s="24">
        <v>1100</v>
      </c>
      <c r="H553" s="24">
        <f t="shared" si="67"/>
        <v>220</v>
      </c>
      <c r="I553" s="29">
        <f t="shared" si="68"/>
        <v>1320</v>
      </c>
      <c r="J553" s="113">
        <f t="shared" si="70"/>
        <v>1180.3</v>
      </c>
      <c r="K553" s="113">
        <f t="shared" si="71"/>
        <v>236.06</v>
      </c>
      <c r="L553" s="138">
        <f t="shared" si="72"/>
        <v>1416.36</v>
      </c>
    </row>
    <row r="554" spans="2:12" ht="15.75">
      <c r="B554" s="181" t="s">
        <v>466</v>
      </c>
      <c r="C554" s="182"/>
      <c r="D554" s="182"/>
      <c r="E554" s="181"/>
      <c r="F554" s="23" t="s">
        <v>53</v>
      </c>
      <c r="G554" s="24">
        <v>1500</v>
      </c>
      <c r="H554" s="24">
        <f t="shared" si="67"/>
        <v>300</v>
      </c>
      <c r="I554" s="29">
        <f t="shared" si="68"/>
        <v>1800</v>
      </c>
      <c r="J554" s="113">
        <f t="shared" si="70"/>
        <v>1609.5</v>
      </c>
      <c r="K554" s="113">
        <f t="shared" si="71"/>
        <v>321.90000000000003</v>
      </c>
      <c r="L554" s="138">
        <f t="shared" si="72"/>
        <v>1931.4</v>
      </c>
    </row>
    <row r="555" spans="2:12" ht="15.75">
      <c r="B555" s="181" t="s">
        <v>467</v>
      </c>
      <c r="C555" s="182"/>
      <c r="D555" s="182"/>
      <c r="E555" s="181"/>
      <c r="F555" s="23" t="s">
        <v>53</v>
      </c>
      <c r="G555" s="24">
        <v>2500</v>
      </c>
      <c r="H555" s="24">
        <f t="shared" si="67"/>
        <v>500</v>
      </c>
      <c r="I555" s="29">
        <f t="shared" si="68"/>
        <v>3000</v>
      </c>
      <c r="J555" s="113">
        <f t="shared" si="70"/>
        <v>2682.5</v>
      </c>
      <c r="K555" s="113">
        <f t="shared" si="71"/>
        <v>536.5</v>
      </c>
      <c r="L555" s="138">
        <f t="shared" si="72"/>
        <v>3219</v>
      </c>
    </row>
    <row r="556" spans="2:12" ht="15.75">
      <c r="B556" s="181" t="s">
        <v>468</v>
      </c>
      <c r="C556" s="182"/>
      <c r="D556" s="182"/>
      <c r="E556" s="181"/>
      <c r="F556" s="23" t="s">
        <v>53</v>
      </c>
      <c r="G556" s="24">
        <v>3000</v>
      </c>
      <c r="H556" s="24">
        <f t="shared" si="67"/>
        <v>600</v>
      </c>
      <c r="I556" s="29">
        <f t="shared" si="68"/>
        <v>3600</v>
      </c>
      <c r="J556" s="113">
        <f t="shared" si="70"/>
        <v>3219</v>
      </c>
      <c r="K556" s="113">
        <f t="shared" si="71"/>
        <v>643.8000000000001</v>
      </c>
      <c r="L556" s="138">
        <f t="shared" si="72"/>
        <v>3862.8</v>
      </c>
    </row>
    <row r="557" spans="2:12" ht="15.75">
      <c r="B557" s="181" t="s">
        <v>469</v>
      </c>
      <c r="C557" s="181"/>
      <c r="D557" s="181"/>
      <c r="E557" s="181"/>
      <c r="F557" s="23" t="s">
        <v>53</v>
      </c>
      <c r="G557" s="24">
        <v>4000</v>
      </c>
      <c r="H557" s="24">
        <f aca="true" t="shared" si="73" ref="H557:H574">G557*20%</f>
        <v>800</v>
      </c>
      <c r="I557" s="29">
        <f aca="true" t="shared" si="74" ref="I557:I563">G557+H557</f>
        <v>4800</v>
      </c>
      <c r="J557" s="113">
        <f t="shared" si="70"/>
        <v>4292</v>
      </c>
      <c r="K557" s="113">
        <f t="shared" si="71"/>
        <v>858.4000000000001</v>
      </c>
      <c r="L557" s="138">
        <f t="shared" si="72"/>
        <v>5150.4</v>
      </c>
    </row>
    <row r="558" spans="2:12" ht="15.75">
      <c r="B558" s="222" t="s">
        <v>191</v>
      </c>
      <c r="C558" s="192"/>
      <c r="D558" s="192"/>
      <c r="E558" s="223"/>
      <c r="F558" s="75"/>
      <c r="G558" s="75"/>
      <c r="H558" s="76"/>
      <c r="I558" s="76"/>
      <c r="J558" s="113"/>
      <c r="K558" s="113"/>
      <c r="L558" s="138"/>
    </row>
    <row r="559" spans="2:12" ht="15.75">
      <c r="B559" s="181" t="s">
        <v>471</v>
      </c>
      <c r="C559" s="182"/>
      <c r="D559" s="182"/>
      <c r="E559" s="181"/>
      <c r="F559" s="23" t="s">
        <v>53</v>
      </c>
      <c r="G559" s="24">
        <v>400</v>
      </c>
      <c r="H559" s="24">
        <f t="shared" si="73"/>
        <v>80</v>
      </c>
      <c r="I559" s="29">
        <f t="shared" si="74"/>
        <v>480</v>
      </c>
      <c r="J559" s="113">
        <f t="shared" si="70"/>
        <v>429.2</v>
      </c>
      <c r="K559" s="113">
        <f>J559*20%</f>
        <v>85.84</v>
      </c>
      <c r="L559" s="138">
        <f t="shared" si="72"/>
        <v>515.04</v>
      </c>
    </row>
    <row r="560" spans="2:12" ht="15.75">
      <c r="B560" s="181" t="s">
        <v>472</v>
      </c>
      <c r="C560" s="182"/>
      <c r="D560" s="182"/>
      <c r="E560" s="181"/>
      <c r="F560" s="23" t="s">
        <v>53</v>
      </c>
      <c r="G560" s="24">
        <v>800</v>
      </c>
      <c r="H560" s="24">
        <f t="shared" si="73"/>
        <v>160</v>
      </c>
      <c r="I560" s="29">
        <f t="shared" si="74"/>
        <v>960</v>
      </c>
      <c r="J560" s="113">
        <f t="shared" si="70"/>
        <v>858.4</v>
      </c>
      <c r="K560" s="113">
        <f aca="true" t="shared" si="75" ref="K560:K575">J560*20%</f>
        <v>171.68</v>
      </c>
      <c r="L560" s="138">
        <f t="shared" si="72"/>
        <v>1030.08</v>
      </c>
    </row>
    <row r="561" spans="2:12" ht="15.75">
      <c r="B561" s="181" t="s">
        <v>473</v>
      </c>
      <c r="C561" s="182"/>
      <c r="D561" s="182"/>
      <c r="E561" s="181"/>
      <c r="F561" s="23" t="s">
        <v>53</v>
      </c>
      <c r="G561" s="24">
        <v>1000</v>
      </c>
      <c r="H561" s="24">
        <f t="shared" si="73"/>
        <v>200</v>
      </c>
      <c r="I561" s="29">
        <f t="shared" si="74"/>
        <v>1200</v>
      </c>
      <c r="J561" s="113">
        <f t="shared" si="70"/>
        <v>1073</v>
      </c>
      <c r="K561" s="113">
        <f t="shared" si="75"/>
        <v>214.60000000000002</v>
      </c>
      <c r="L561" s="138">
        <f t="shared" si="72"/>
        <v>1287.6</v>
      </c>
    </row>
    <row r="562" spans="2:12" ht="15.75">
      <c r="B562" s="181" t="s">
        <v>474</v>
      </c>
      <c r="C562" s="182"/>
      <c r="D562" s="182"/>
      <c r="E562" s="181"/>
      <c r="F562" s="23" t="s">
        <v>53</v>
      </c>
      <c r="G562" s="24">
        <v>1200</v>
      </c>
      <c r="H562" s="24">
        <f t="shared" si="73"/>
        <v>240</v>
      </c>
      <c r="I562" s="29">
        <f t="shared" si="74"/>
        <v>1440</v>
      </c>
      <c r="J562" s="113">
        <f t="shared" si="70"/>
        <v>1287.6</v>
      </c>
      <c r="K562" s="113">
        <f t="shared" si="75"/>
        <v>257.52</v>
      </c>
      <c r="L562" s="138">
        <f t="shared" si="72"/>
        <v>1545.12</v>
      </c>
    </row>
    <row r="563" spans="2:12" ht="15.75">
      <c r="B563" s="181" t="s">
        <v>475</v>
      </c>
      <c r="C563" s="181"/>
      <c r="D563" s="181"/>
      <c r="E563" s="181"/>
      <c r="F563" s="23" t="s">
        <v>53</v>
      </c>
      <c r="G563" s="24">
        <v>2000</v>
      </c>
      <c r="H563" s="24">
        <f t="shared" si="73"/>
        <v>400</v>
      </c>
      <c r="I563" s="29">
        <f t="shared" si="74"/>
        <v>2400</v>
      </c>
      <c r="J563" s="113">
        <f t="shared" si="70"/>
        <v>2146</v>
      </c>
      <c r="K563" s="113">
        <f t="shared" si="75"/>
        <v>429.20000000000005</v>
      </c>
      <c r="L563" s="138">
        <f t="shared" si="72"/>
        <v>2575.2</v>
      </c>
    </row>
    <row r="564" spans="2:12" ht="15.75">
      <c r="B564" s="222" t="s">
        <v>476</v>
      </c>
      <c r="C564" s="192"/>
      <c r="D564" s="192"/>
      <c r="E564" s="223"/>
      <c r="F564" s="75"/>
      <c r="G564" s="75"/>
      <c r="H564" s="76"/>
      <c r="I564" s="90"/>
      <c r="J564" s="113"/>
      <c r="K564" s="113"/>
      <c r="L564" s="138"/>
    </row>
    <row r="565" spans="2:12" ht="15.75">
      <c r="B565" s="181" t="s">
        <v>477</v>
      </c>
      <c r="C565" s="182"/>
      <c r="D565" s="182"/>
      <c r="E565" s="181"/>
      <c r="F565" s="23" t="s">
        <v>53</v>
      </c>
      <c r="G565" s="24">
        <v>1500</v>
      </c>
      <c r="H565" s="24">
        <f t="shared" si="73"/>
        <v>300</v>
      </c>
      <c r="I565" s="29">
        <v>1800</v>
      </c>
      <c r="J565" s="113">
        <f t="shared" si="70"/>
        <v>1609.5</v>
      </c>
      <c r="K565" s="113">
        <f t="shared" si="75"/>
        <v>321.90000000000003</v>
      </c>
      <c r="L565" s="138">
        <f t="shared" si="72"/>
        <v>1931.4</v>
      </c>
    </row>
    <row r="566" spans="2:12" ht="15.75">
      <c r="B566" s="181" t="s">
        <v>478</v>
      </c>
      <c r="C566" s="181"/>
      <c r="D566" s="181"/>
      <c r="E566" s="181"/>
      <c r="F566" s="23" t="s">
        <v>53</v>
      </c>
      <c r="G566" s="99" t="s">
        <v>479</v>
      </c>
      <c r="H566" s="24">
        <v>600</v>
      </c>
      <c r="I566" s="29">
        <v>3600</v>
      </c>
      <c r="J566" s="113">
        <v>3219</v>
      </c>
      <c r="K566" s="113">
        <f t="shared" si="75"/>
        <v>643.8000000000001</v>
      </c>
      <c r="L566" s="138">
        <f t="shared" si="72"/>
        <v>3862.8</v>
      </c>
    </row>
    <row r="567" spans="2:12" ht="15.75">
      <c r="B567" s="222" t="s">
        <v>480</v>
      </c>
      <c r="C567" s="230"/>
      <c r="D567" s="230"/>
      <c r="E567" s="223"/>
      <c r="F567" s="75"/>
      <c r="G567" s="76"/>
      <c r="H567" s="76"/>
      <c r="I567" s="77"/>
      <c r="J567" s="113">
        <f t="shared" si="70"/>
        <v>0</v>
      </c>
      <c r="K567" s="113">
        <f t="shared" si="75"/>
        <v>0</v>
      </c>
      <c r="L567" s="138">
        <f t="shared" si="72"/>
        <v>0</v>
      </c>
    </row>
    <row r="568" spans="2:12" ht="15.75">
      <c r="B568" s="181" t="s">
        <v>477</v>
      </c>
      <c r="C568" s="182"/>
      <c r="D568" s="182"/>
      <c r="E568" s="181"/>
      <c r="F568" s="23" t="s">
        <v>53</v>
      </c>
      <c r="G568" s="24">
        <v>700</v>
      </c>
      <c r="H568" s="24">
        <f t="shared" si="73"/>
        <v>140</v>
      </c>
      <c r="I568" s="29">
        <v>840</v>
      </c>
      <c r="J568" s="113">
        <f t="shared" si="70"/>
        <v>751.1</v>
      </c>
      <c r="K568" s="113">
        <f t="shared" si="75"/>
        <v>150.22</v>
      </c>
      <c r="L568" s="138">
        <f t="shared" si="72"/>
        <v>901.32</v>
      </c>
    </row>
    <row r="569" spans="2:12" ht="15.75">
      <c r="B569" s="181" t="s">
        <v>478</v>
      </c>
      <c r="C569" s="181"/>
      <c r="D569" s="181"/>
      <c r="E569" s="181"/>
      <c r="F569" s="23" t="s">
        <v>53</v>
      </c>
      <c r="G569" s="99" t="s">
        <v>481</v>
      </c>
      <c r="H569" s="24">
        <v>400</v>
      </c>
      <c r="I569" s="29">
        <v>2400</v>
      </c>
      <c r="J569" s="113">
        <v>2146</v>
      </c>
      <c r="K569" s="113">
        <f t="shared" si="75"/>
        <v>429.20000000000005</v>
      </c>
      <c r="L569" s="138">
        <f t="shared" si="72"/>
        <v>2575.2</v>
      </c>
    </row>
    <row r="570" spans="2:12" ht="30" customHeight="1">
      <c r="B570" s="222" t="s">
        <v>482</v>
      </c>
      <c r="C570" s="192"/>
      <c r="D570" s="192"/>
      <c r="E570" s="223"/>
      <c r="F570" s="75"/>
      <c r="G570" s="76"/>
      <c r="H570" s="76"/>
      <c r="I570" s="77"/>
      <c r="J570" s="113"/>
      <c r="K570" s="113"/>
      <c r="L570" s="138"/>
    </row>
    <row r="571" spans="2:12" ht="15.75">
      <c r="B571" s="181" t="s">
        <v>483</v>
      </c>
      <c r="C571" s="182"/>
      <c r="D571" s="182"/>
      <c r="E571" s="181"/>
      <c r="F571" s="24" t="s">
        <v>53</v>
      </c>
      <c r="G571" s="24">
        <v>1000</v>
      </c>
      <c r="H571" s="24">
        <f t="shared" si="73"/>
        <v>200</v>
      </c>
      <c r="I571" s="29">
        <v>1200</v>
      </c>
      <c r="J571" s="113">
        <f t="shared" si="70"/>
        <v>1073</v>
      </c>
      <c r="K571" s="113">
        <f t="shared" si="75"/>
        <v>214.60000000000002</v>
      </c>
      <c r="L571" s="138">
        <f t="shared" si="72"/>
        <v>1287.6</v>
      </c>
    </row>
    <row r="572" spans="2:12" ht="15.75">
      <c r="B572" s="251" t="s">
        <v>484</v>
      </c>
      <c r="C572" s="143"/>
      <c r="D572" s="143"/>
      <c r="E572" s="253"/>
      <c r="F572" s="75"/>
      <c r="G572" s="76"/>
      <c r="H572" s="76"/>
      <c r="I572" s="77"/>
      <c r="J572" s="113"/>
      <c r="K572" s="113"/>
      <c r="L572" s="138"/>
    </row>
    <row r="573" spans="2:12" ht="15.75">
      <c r="B573" s="181" t="s">
        <v>485</v>
      </c>
      <c r="C573" s="182"/>
      <c r="D573" s="182"/>
      <c r="E573" s="181"/>
      <c r="F573" s="23" t="s">
        <v>53</v>
      </c>
      <c r="G573" s="24">
        <v>1500</v>
      </c>
      <c r="H573" s="24">
        <f t="shared" si="73"/>
        <v>300</v>
      </c>
      <c r="I573" s="29">
        <v>1800</v>
      </c>
      <c r="J573" s="113">
        <f t="shared" si="70"/>
        <v>1609.5</v>
      </c>
      <c r="K573" s="113">
        <f t="shared" si="75"/>
        <v>321.90000000000003</v>
      </c>
      <c r="L573" s="138">
        <f t="shared" si="72"/>
        <v>1931.4</v>
      </c>
    </row>
    <row r="574" spans="2:12" ht="15.75">
      <c r="B574" s="181" t="s">
        <v>486</v>
      </c>
      <c r="C574" s="181"/>
      <c r="D574" s="181"/>
      <c r="E574" s="181"/>
      <c r="F574" s="23" t="s">
        <v>53</v>
      </c>
      <c r="G574" s="24">
        <v>2000</v>
      </c>
      <c r="H574" s="24">
        <f t="shared" si="73"/>
        <v>400</v>
      </c>
      <c r="I574" s="29">
        <v>2400</v>
      </c>
      <c r="J574" s="113">
        <f t="shared" si="70"/>
        <v>2146</v>
      </c>
      <c r="K574" s="113">
        <f t="shared" si="75"/>
        <v>429.20000000000005</v>
      </c>
      <c r="L574" s="138">
        <f t="shared" si="72"/>
        <v>2575.2</v>
      </c>
    </row>
    <row r="575" spans="2:12" ht="30" customHeight="1">
      <c r="B575" s="222" t="s">
        <v>487</v>
      </c>
      <c r="C575" s="230"/>
      <c r="D575" s="230"/>
      <c r="E575" s="223"/>
      <c r="F575" s="75"/>
      <c r="G575" s="76"/>
      <c r="H575" s="76"/>
      <c r="I575" s="77"/>
      <c r="J575" s="113">
        <f t="shared" si="70"/>
        <v>0</v>
      </c>
      <c r="K575" s="113">
        <f t="shared" si="75"/>
        <v>0</v>
      </c>
      <c r="L575" s="138">
        <f t="shared" si="72"/>
        <v>0</v>
      </c>
    </row>
    <row r="576" spans="2:12" ht="15" customHeight="1">
      <c r="B576" s="181" t="s">
        <v>488</v>
      </c>
      <c r="C576" s="182"/>
      <c r="D576" s="182"/>
      <c r="E576" s="181"/>
      <c r="F576" s="23" t="s">
        <v>489</v>
      </c>
      <c r="G576" s="24">
        <v>800</v>
      </c>
      <c r="H576" s="24">
        <v>160</v>
      </c>
      <c r="I576" s="29">
        <v>960</v>
      </c>
      <c r="J576" s="113">
        <f t="shared" si="70"/>
        <v>858.4</v>
      </c>
      <c r="K576" s="113">
        <f>J576*20%</f>
        <v>171.68</v>
      </c>
      <c r="L576" s="138">
        <f t="shared" si="72"/>
        <v>1030.08</v>
      </c>
    </row>
    <row r="577" spans="2:12" ht="30" customHeight="1">
      <c r="B577" s="181" t="s">
        <v>490</v>
      </c>
      <c r="C577" s="181"/>
      <c r="D577" s="181"/>
      <c r="E577" s="181"/>
      <c r="F577" s="23" t="s">
        <v>489</v>
      </c>
      <c r="G577" s="100" t="s">
        <v>491</v>
      </c>
      <c r="H577" s="100" t="s">
        <v>492</v>
      </c>
      <c r="I577" s="101" t="s">
        <v>38</v>
      </c>
      <c r="J577" s="133" t="s">
        <v>20</v>
      </c>
      <c r="K577" s="133" t="s">
        <v>21</v>
      </c>
      <c r="L577" s="147" t="s">
        <v>22</v>
      </c>
    </row>
    <row r="578" spans="2:12" ht="30" customHeight="1">
      <c r="B578" s="191" t="s">
        <v>493</v>
      </c>
      <c r="C578" s="254"/>
      <c r="D578" s="254"/>
      <c r="E578" s="193"/>
      <c r="F578" s="68"/>
      <c r="G578" s="73"/>
      <c r="H578" s="73"/>
      <c r="I578" s="73"/>
      <c r="J578" s="113"/>
      <c r="K578" s="113"/>
      <c r="L578" s="138"/>
    </row>
    <row r="579" spans="2:12" ht="15" customHeight="1">
      <c r="B579" s="181" t="s">
        <v>488</v>
      </c>
      <c r="C579" s="182"/>
      <c r="D579" s="182"/>
      <c r="E579" s="181"/>
      <c r="F579" s="23" t="s">
        <v>494</v>
      </c>
      <c r="G579" s="24">
        <v>1500</v>
      </c>
      <c r="H579" s="24">
        <v>300</v>
      </c>
      <c r="I579" s="29">
        <v>1800</v>
      </c>
      <c r="J579" s="113">
        <f t="shared" si="70"/>
        <v>1609.5</v>
      </c>
      <c r="K579" s="113">
        <f aca="true" t="shared" si="76" ref="K579:K598">J579*20%</f>
        <v>321.90000000000003</v>
      </c>
      <c r="L579" s="138">
        <f t="shared" si="72"/>
        <v>1931.4</v>
      </c>
    </row>
    <row r="580" spans="2:12" ht="15" customHeight="1">
      <c r="B580" s="251" t="s">
        <v>495</v>
      </c>
      <c r="C580" s="252"/>
      <c r="D580" s="252"/>
      <c r="E580" s="253"/>
      <c r="F580" s="75"/>
      <c r="G580" s="76"/>
      <c r="H580" s="76"/>
      <c r="I580" s="77"/>
      <c r="J580" s="113"/>
      <c r="K580" s="113"/>
      <c r="L580" s="138"/>
    </row>
    <row r="581" spans="2:12" ht="15" customHeight="1">
      <c r="B581" s="181" t="s">
        <v>496</v>
      </c>
      <c r="C581" s="182"/>
      <c r="D581" s="182"/>
      <c r="E581" s="181"/>
      <c r="F581" s="23" t="s">
        <v>494</v>
      </c>
      <c r="G581" s="24">
        <v>2000</v>
      </c>
      <c r="H581" s="24">
        <f>G581*20%</f>
        <v>400</v>
      </c>
      <c r="I581" s="29">
        <f>G581+H581</f>
        <v>2400</v>
      </c>
      <c r="J581" s="113">
        <f t="shared" si="70"/>
        <v>2146</v>
      </c>
      <c r="K581" s="113">
        <f t="shared" si="76"/>
        <v>429.20000000000005</v>
      </c>
      <c r="L581" s="138">
        <f t="shared" si="72"/>
        <v>2575.2</v>
      </c>
    </row>
    <row r="582" spans="2:12" ht="15" customHeight="1">
      <c r="B582" s="181" t="s">
        <v>497</v>
      </c>
      <c r="C582" s="182"/>
      <c r="D582" s="182"/>
      <c r="E582" s="181"/>
      <c r="F582" s="23"/>
      <c r="G582" s="24">
        <v>2500</v>
      </c>
      <c r="H582" s="24">
        <f>G582*20%</f>
        <v>500</v>
      </c>
      <c r="I582" s="29">
        <f>G582+H582</f>
        <v>3000</v>
      </c>
      <c r="J582" s="113">
        <f t="shared" si="70"/>
        <v>2682.5</v>
      </c>
      <c r="K582" s="113">
        <f t="shared" si="76"/>
        <v>536.5</v>
      </c>
      <c r="L582" s="138">
        <f t="shared" si="72"/>
        <v>3219</v>
      </c>
    </row>
    <row r="583" spans="2:12" ht="15" customHeight="1">
      <c r="B583" s="181" t="s">
        <v>498</v>
      </c>
      <c r="C583" s="182"/>
      <c r="D583" s="182"/>
      <c r="E583" s="181"/>
      <c r="F583" s="23"/>
      <c r="G583" s="24">
        <v>3000</v>
      </c>
      <c r="H583" s="24">
        <f>G583*20%</f>
        <v>600</v>
      </c>
      <c r="I583" s="29">
        <f>G583+H583</f>
        <v>3600</v>
      </c>
      <c r="J583" s="113">
        <f t="shared" si="70"/>
        <v>3219</v>
      </c>
      <c r="K583" s="113">
        <f t="shared" si="76"/>
        <v>643.8000000000001</v>
      </c>
      <c r="L583" s="138">
        <f t="shared" si="72"/>
        <v>3862.8</v>
      </c>
    </row>
    <row r="584" spans="2:12" ht="15" customHeight="1">
      <c r="B584" s="181" t="s">
        <v>499</v>
      </c>
      <c r="C584" s="181"/>
      <c r="D584" s="181"/>
      <c r="E584" s="181"/>
      <c r="F584" s="23"/>
      <c r="G584" s="24">
        <v>4000</v>
      </c>
      <c r="H584" s="24">
        <f>G584*20%</f>
        <v>800</v>
      </c>
      <c r="I584" s="29">
        <f>G584+H584</f>
        <v>4800</v>
      </c>
      <c r="J584" s="113">
        <f t="shared" si="70"/>
        <v>4292</v>
      </c>
      <c r="K584" s="113">
        <f t="shared" si="76"/>
        <v>858.4000000000001</v>
      </c>
      <c r="L584" s="138">
        <f t="shared" si="72"/>
        <v>5150.4</v>
      </c>
    </row>
    <row r="585" spans="2:12" ht="33.75" customHeight="1">
      <c r="B585" s="222" t="s">
        <v>500</v>
      </c>
      <c r="C585" s="230"/>
      <c r="D585" s="230"/>
      <c r="E585" s="223"/>
      <c r="F585" s="75"/>
      <c r="G585" s="76"/>
      <c r="H585" s="76"/>
      <c r="I585" s="77"/>
      <c r="J585" s="113"/>
      <c r="K585" s="113"/>
      <c r="L585" s="138"/>
    </row>
    <row r="586" spans="2:12" ht="30" customHeight="1">
      <c r="B586" s="181" t="s">
        <v>483</v>
      </c>
      <c r="C586" s="182"/>
      <c r="D586" s="182"/>
      <c r="E586" s="181"/>
      <c r="F586" s="23" t="s">
        <v>53</v>
      </c>
      <c r="G586" s="100" t="s">
        <v>501</v>
      </c>
      <c r="H586" s="100" t="s">
        <v>502</v>
      </c>
      <c r="I586" s="101" t="s">
        <v>503</v>
      </c>
      <c r="J586" s="133" t="s">
        <v>23</v>
      </c>
      <c r="K586" s="133" t="s">
        <v>24</v>
      </c>
      <c r="L586" s="147" t="s">
        <v>25</v>
      </c>
    </row>
    <row r="587" spans="2:12" ht="30" customHeight="1">
      <c r="B587" s="181" t="s">
        <v>504</v>
      </c>
      <c r="C587" s="181"/>
      <c r="D587" s="181"/>
      <c r="E587" s="181"/>
      <c r="F587" s="23" t="s">
        <v>53</v>
      </c>
      <c r="G587" s="100" t="s">
        <v>505</v>
      </c>
      <c r="H587" s="100" t="s">
        <v>506</v>
      </c>
      <c r="I587" s="101" t="s">
        <v>39</v>
      </c>
      <c r="J587" s="133" t="s">
        <v>26</v>
      </c>
      <c r="K587" s="133" t="s">
        <v>27</v>
      </c>
      <c r="L587" s="147" t="s">
        <v>28</v>
      </c>
    </row>
    <row r="588" spans="2:12" ht="15.75">
      <c r="B588" s="191" t="s">
        <v>507</v>
      </c>
      <c r="C588" s="192"/>
      <c r="D588" s="192"/>
      <c r="E588" s="193"/>
      <c r="F588" s="68"/>
      <c r="G588" s="68"/>
      <c r="H588" s="68"/>
      <c r="I588" s="68"/>
      <c r="J588" s="113"/>
      <c r="K588" s="113"/>
      <c r="L588" s="138"/>
    </row>
    <row r="589" spans="2:12" ht="15.75">
      <c r="B589" s="181" t="s">
        <v>508</v>
      </c>
      <c r="C589" s="182"/>
      <c r="D589" s="182"/>
      <c r="E589" s="181"/>
      <c r="F589" s="23" t="s">
        <v>247</v>
      </c>
      <c r="G589" s="24">
        <v>600</v>
      </c>
      <c r="H589" s="24">
        <v>120</v>
      </c>
      <c r="I589" s="29">
        <v>720</v>
      </c>
      <c r="J589" s="113">
        <f t="shared" si="70"/>
        <v>643.8</v>
      </c>
      <c r="K589" s="113">
        <f t="shared" si="76"/>
        <v>128.76</v>
      </c>
      <c r="L589" s="138">
        <f t="shared" si="72"/>
        <v>772.56</v>
      </c>
    </row>
    <row r="590" spans="2:12" ht="15.75">
      <c r="B590" s="181" t="s">
        <v>509</v>
      </c>
      <c r="C590" s="182"/>
      <c r="D590" s="182"/>
      <c r="E590" s="181"/>
      <c r="F590" s="23" t="s">
        <v>247</v>
      </c>
      <c r="G590" s="24">
        <v>700</v>
      </c>
      <c r="H590" s="24">
        <v>140</v>
      </c>
      <c r="I590" s="29">
        <v>840</v>
      </c>
      <c r="J590" s="113">
        <f t="shared" si="70"/>
        <v>751.1</v>
      </c>
      <c r="K590" s="113">
        <f t="shared" si="76"/>
        <v>150.22</v>
      </c>
      <c r="L590" s="138">
        <f t="shared" si="72"/>
        <v>901.32</v>
      </c>
    </row>
    <row r="591" spans="2:12" ht="15.75">
      <c r="B591" s="181" t="s">
        <v>510</v>
      </c>
      <c r="C591" s="182"/>
      <c r="D591" s="182"/>
      <c r="E591" s="181"/>
      <c r="F591" s="23" t="s">
        <v>247</v>
      </c>
      <c r="G591" s="24">
        <v>800</v>
      </c>
      <c r="H591" s="24">
        <v>160</v>
      </c>
      <c r="I591" s="29">
        <v>960</v>
      </c>
      <c r="J591" s="113">
        <f aca="true" t="shared" si="77" ref="J591:J654">G591*7.3%+G591</f>
        <v>858.4</v>
      </c>
      <c r="K591" s="113">
        <f t="shared" si="76"/>
        <v>171.68</v>
      </c>
      <c r="L591" s="138">
        <f t="shared" si="72"/>
        <v>1030.08</v>
      </c>
    </row>
    <row r="592" spans="2:12" ht="15.75">
      <c r="B592" s="181" t="s">
        <v>511</v>
      </c>
      <c r="C592" s="181"/>
      <c r="D592" s="181"/>
      <c r="E592" s="181"/>
      <c r="F592" s="23" t="s">
        <v>247</v>
      </c>
      <c r="G592" s="24">
        <v>1000</v>
      </c>
      <c r="H592" s="24">
        <v>200</v>
      </c>
      <c r="I592" s="29">
        <v>1200</v>
      </c>
      <c r="J592" s="113">
        <f t="shared" si="77"/>
        <v>1073</v>
      </c>
      <c r="K592" s="113">
        <f t="shared" si="76"/>
        <v>214.60000000000002</v>
      </c>
      <c r="L592" s="138">
        <f t="shared" si="72"/>
        <v>1287.6</v>
      </c>
    </row>
    <row r="593" spans="2:12" ht="15.75">
      <c r="B593" s="191" t="s">
        <v>512</v>
      </c>
      <c r="C593" s="192"/>
      <c r="D593" s="192"/>
      <c r="E593" s="193"/>
      <c r="F593" s="68"/>
      <c r="G593" s="68"/>
      <c r="H593" s="68"/>
      <c r="I593" s="97"/>
      <c r="J593" s="113"/>
      <c r="K593" s="113"/>
      <c r="L593" s="138"/>
    </row>
    <row r="594" spans="2:12" ht="15.75">
      <c r="B594" s="181" t="s">
        <v>513</v>
      </c>
      <c r="C594" s="182"/>
      <c r="D594" s="182"/>
      <c r="E594" s="181"/>
      <c r="F594" s="23" t="s">
        <v>247</v>
      </c>
      <c r="G594" s="24">
        <v>200</v>
      </c>
      <c r="H594" s="24">
        <v>40</v>
      </c>
      <c r="I594" s="29">
        <v>240</v>
      </c>
      <c r="J594" s="113">
        <f t="shared" si="77"/>
        <v>214.6</v>
      </c>
      <c r="K594" s="113">
        <f t="shared" si="76"/>
        <v>42.92</v>
      </c>
      <c r="L594" s="138">
        <f t="shared" si="72"/>
        <v>257.52</v>
      </c>
    </row>
    <row r="595" spans="2:12" ht="29.25" customHeight="1">
      <c r="B595" s="181" t="s">
        <v>514</v>
      </c>
      <c r="C595" s="181"/>
      <c r="D595" s="181"/>
      <c r="E595" s="181"/>
      <c r="F595" s="23" t="s">
        <v>121</v>
      </c>
      <c r="G595" s="100" t="s">
        <v>515</v>
      </c>
      <c r="H595" s="100" t="s">
        <v>492</v>
      </c>
      <c r="I595" s="101" t="s">
        <v>38</v>
      </c>
      <c r="J595" s="133" t="s">
        <v>20</v>
      </c>
      <c r="K595" s="133" t="s">
        <v>21</v>
      </c>
      <c r="L595" s="147" t="s">
        <v>22</v>
      </c>
    </row>
    <row r="596" spans="2:12" ht="15.75">
      <c r="B596" s="181" t="s">
        <v>516</v>
      </c>
      <c r="C596" s="181"/>
      <c r="D596" s="181"/>
      <c r="E596" s="181"/>
      <c r="F596" s="23" t="s">
        <v>53</v>
      </c>
      <c r="G596" s="24">
        <v>200</v>
      </c>
      <c r="H596" s="24">
        <f>G596*20%</f>
        <v>40</v>
      </c>
      <c r="I596" s="29">
        <v>240</v>
      </c>
      <c r="J596" s="113">
        <f t="shared" si="77"/>
        <v>214.6</v>
      </c>
      <c r="K596" s="113">
        <f t="shared" si="76"/>
        <v>42.92</v>
      </c>
      <c r="L596" s="138">
        <f t="shared" si="72"/>
        <v>257.52</v>
      </c>
    </row>
    <row r="597" spans="2:12" ht="15.75">
      <c r="B597" s="181" t="s">
        <v>517</v>
      </c>
      <c r="C597" s="181"/>
      <c r="D597" s="181"/>
      <c r="E597" s="181"/>
      <c r="F597" s="23" t="s">
        <v>53</v>
      </c>
      <c r="G597" s="24">
        <v>110</v>
      </c>
      <c r="H597" s="24">
        <f>G597*20%</f>
        <v>22</v>
      </c>
      <c r="I597" s="29">
        <f>G597+H597</f>
        <v>132</v>
      </c>
      <c r="J597" s="113">
        <f t="shared" si="77"/>
        <v>118.03</v>
      </c>
      <c r="K597" s="113">
        <f>J597*20%</f>
        <v>23.606</v>
      </c>
      <c r="L597" s="138">
        <f t="shared" si="72"/>
        <v>141.636</v>
      </c>
    </row>
    <row r="598" spans="2:12" ht="15.75">
      <c r="B598" s="181" t="s">
        <v>518</v>
      </c>
      <c r="C598" s="181"/>
      <c r="D598" s="181"/>
      <c r="E598" s="181"/>
      <c r="F598" s="23" t="s">
        <v>53</v>
      </c>
      <c r="G598" s="24">
        <v>90</v>
      </c>
      <c r="H598" s="24">
        <f aca="true" t="shared" si="78" ref="H598:H642">G598*20%</f>
        <v>18</v>
      </c>
      <c r="I598" s="29">
        <f aca="true" t="shared" si="79" ref="I598:I642">G598+H598</f>
        <v>108</v>
      </c>
      <c r="J598" s="113">
        <f t="shared" si="77"/>
        <v>96.57</v>
      </c>
      <c r="K598" s="113">
        <f t="shared" si="76"/>
        <v>19.314</v>
      </c>
      <c r="L598" s="138">
        <f t="shared" si="72"/>
        <v>115.88399999999999</v>
      </c>
    </row>
    <row r="599" spans="2:12" ht="15.75">
      <c r="B599" s="181" t="s">
        <v>519</v>
      </c>
      <c r="C599" s="181"/>
      <c r="D599" s="181"/>
      <c r="E599" s="181"/>
      <c r="F599" s="23" t="s">
        <v>247</v>
      </c>
      <c r="G599" s="24">
        <v>490</v>
      </c>
      <c r="H599" s="24">
        <f t="shared" si="78"/>
        <v>98</v>
      </c>
      <c r="I599" s="29">
        <f t="shared" si="79"/>
        <v>588</v>
      </c>
      <c r="J599" s="113">
        <f t="shared" si="77"/>
        <v>525.77</v>
      </c>
      <c r="K599" s="113">
        <f>J599*20%</f>
        <v>105.154</v>
      </c>
      <c r="L599" s="138">
        <f t="shared" si="72"/>
        <v>630.924</v>
      </c>
    </row>
    <row r="600" spans="2:12" ht="27.75" customHeight="1">
      <c r="B600" s="181" t="s">
        <v>520</v>
      </c>
      <c r="C600" s="181"/>
      <c r="D600" s="181"/>
      <c r="E600" s="181"/>
      <c r="F600" s="23" t="s">
        <v>121</v>
      </c>
      <c r="G600" s="24">
        <v>600</v>
      </c>
      <c r="H600" s="24">
        <f t="shared" si="78"/>
        <v>120</v>
      </c>
      <c r="I600" s="29">
        <f t="shared" si="79"/>
        <v>720</v>
      </c>
      <c r="J600" s="113">
        <f t="shared" si="77"/>
        <v>643.8</v>
      </c>
      <c r="K600" s="113">
        <f aca="true" t="shared" si="80" ref="K600:K619">J600*20%</f>
        <v>128.76</v>
      </c>
      <c r="L600" s="138">
        <f t="shared" si="72"/>
        <v>772.56</v>
      </c>
    </row>
    <row r="601" spans="2:12" ht="15.75">
      <c r="B601" s="63" t="s">
        <v>521</v>
      </c>
      <c r="C601" s="64"/>
      <c r="D601" s="64"/>
      <c r="E601" s="65"/>
      <c r="F601" s="82"/>
      <c r="G601" s="91"/>
      <c r="H601" s="73"/>
      <c r="I601" s="74"/>
      <c r="J601" s="113"/>
      <c r="K601" s="113"/>
      <c r="L601" s="138"/>
    </row>
    <row r="602" spans="2:12" ht="30" customHeight="1">
      <c r="B602" s="172"/>
      <c r="C602" s="173"/>
      <c r="D602" s="173"/>
      <c r="E602" s="174"/>
      <c r="F602" s="23" t="s">
        <v>121</v>
      </c>
      <c r="G602" s="24">
        <v>500</v>
      </c>
      <c r="H602" s="24">
        <f t="shared" si="78"/>
        <v>100</v>
      </c>
      <c r="I602" s="29">
        <f t="shared" si="79"/>
        <v>600</v>
      </c>
      <c r="J602" s="113">
        <f t="shared" si="77"/>
        <v>536.5</v>
      </c>
      <c r="K602" s="113">
        <f t="shared" si="80"/>
        <v>107.30000000000001</v>
      </c>
      <c r="L602" s="138">
        <f t="shared" si="72"/>
        <v>643.8</v>
      </c>
    </row>
    <row r="603" spans="2:12" ht="15.75">
      <c r="B603" s="172" t="s">
        <v>522</v>
      </c>
      <c r="C603" s="173"/>
      <c r="D603" s="173"/>
      <c r="E603" s="174"/>
      <c r="F603" s="23" t="s">
        <v>381</v>
      </c>
      <c r="G603" s="51">
        <v>1000</v>
      </c>
      <c r="H603" s="24">
        <f t="shared" si="78"/>
        <v>200</v>
      </c>
      <c r="I603" s="29">
        <f t="shared" si="79"/>
        <v>1200</v>
      </c>
      <c r="J603" s="113">
        <f t="shared" si="77"/>
        <v>1073</v>
      </c>
      <c r="K603" s="113">
        <f t="shared" si="80"/>
        <v>214.60000000000002</v>
      </c>
      <c r="L603" s="138">
        <f t="shared" si="72"/>
        <v>1287.6</v>
      </c>
    </row>
    <row r="604" spans="2:12" ht="15.75">
      <c r="B604" s="172" t="s">
        <v>523</v>
      </c>
      <c r="C604" s="173"/>
      <c r="D604" s="173"/>
      <c r="E604" s="174"/>
      <c r="F604" s="23" t="s">
        <v>381</v>
      </c>
      <c r="G604" s="24">
        <v>2000</v>
      </c>
      <c r="H604" s="24">
        <f t="shared" si="78"/>
        <v>400</v>
      </c>
      <c r="I604" s="29">
        <f t="shared" si="79"/>
        <v>2400</v>
      </c>
      <c r="J604" s="113">
        <f t="shared" si="77"/>
        <v>2146</v>
      </c>
      <c r="K604" s="113">
        <f t="shared" si="80"/>
        <v>429.20000000000005</v>
      </c>
      <c r="L604" s="138">
        <f t="shared" si="72"/>
        <v>2575.2</v>
      </c>
    </row>
    <row r="605" spans="2:12" ht="15.75">
      <c r="B605" s="172" t="s">
        <v>524</v>
      </c>
      <c r="C605" s="173"/>
      <c r="D605" s="173"/>
      <c r="E605" s="174"/>
      <c r="F605" s="23" t="s">
        <v>525</v>
      </c>
      <c r="G605" s="24">
        <v>1200</v>
      </c>
      <c r="H605" s="24">
        <f t="shared" si="78"/>
        <v>240</v>
      </c>
      <c r="I605" s="29">
        <f t="shared" si="79"/>
        <v>1440</v>
      </c>
      <c r="J605" s="113">
        <f t="shared" si="77"/>
        <v>1287.6</v>
      </c>
      <c r="K605" s="113">
        <f t="shared" si="80"/>
        <v>257.52</v>
      </c>
      <c r="L605" s="138">
        <f t="shared" si="72"/>
        <v>1545.12</v>
      </c>
    </row>
    <row r="606" spans="2:12" ht="27.75" customHeight="1">
      <c r="B606" s="78" t="s">
        <v>526</v>
      </c>
      <c r="C606" s="79"/>
      <c r="D606" s="79"/>
      <c r="E606" s="80"/>
      <c r="F606" s="23" t="s">
        <v>527</v>
      </c>
      <c r="G606" s="24">
        <v>1500</v>
      </c>
      <c r="H606" s="24">
        <f t="shared" si="78"/>
        <v>300</v>
      </c>
      <c r="I606" s="29">
        <f t="shared" si="79"/>
        <v>1800</v>
      </c>
      <c r="J606" s="113">
        <f t="shared" si="77"/>
        <v>1609.5</v>
      </c>
      <c r="K606" s="113">
        <f t="shared" si="80"/>
        <v>321.90000000000003</v>
      </c>
      <c r="L606" s="138">
        <f t="shared" si="72"/>
        <v>1931.4</v>
      </c>
    </row>
    <row r="607" spans="2:12" ht="15.75">
      <c r="B607" s="172" t="s">
        <v>528</v>
      </c>
      <c r="C607" s="173"/>
      <c r="D607" s="173"/>
      <c r="E607" s="174"/>
      <c r="F607" s="23" t="s">
        <v>53</v>
      </c>
      <c r="G607" s="24">
        <v>1200</v>
      </c>
      <c r="H607" s="24">
        <f t="shared" si="78"/>
        <v>240</v>
      </c>
      <c r="I607" s="29">
        <f t="shared" si="79"/>
        <v>1440</v>
      </c>
      <c r="J607" s="113">
        <f t="shared" si="77"/>
        <v>1287.6</v>
      </c>
      <c r="K607" s="113">
        <f t="shared" si="80"/>
        <v>257.52</v>
      </c>
      <c r="L607" s="138">
        <f aca="true" t="shared" si="81" ref="L607:L670">J607*20%+J607</f>
        <v>1545.12</v>
      </c>
    </row>
    <row r="608" spans="2:12" ht="15.75">
      <c r="B608" s="172" t="s">
        <v>529</v>
      </c>
      <c r="C608" s="173"/>
      <c r="D608" s="173"/>
      <c r="E608" s="174"/>
      <c r="F608" s="23" t="s">
        <v>381</v>
      </c>
      <c r="G608" s="24">
        <v>400</v>
      </c>
      <c r="H608" s="24">
        <f t="shared" si="78"/>
        <v>80</v>
      </c>
      <c r="I608" s="29">
        <f t="shared" si="79"/>
        <v>480</v>
      </c>
      <c r="J608" s="113">
        <f t="shared" si="77"/>
        <v>429.2</v>
      </c>
      <c r="K608" s="113">
        <f t="shared" si="80"/>
        <v>85.84</v>
      </c>
      <c r="L608" s="138">
        <f t="shared" si="81"/>
        <v>515.04</v>
      </c>
    </row>
    <row r="609" spans="2:12" ht="30" customHeight="1">
      <c r="B609" s="63" t="s">
        <v>530</v>
      </c>
      <c r="C609" s="64"/>
      <c r="D609" s="64"/>
      <c r="E609" s="65"/>
      <c r="F609" s="23" t="s">
        <v>527</v>
      </c>
      <c r="G609" s="24">
        <v>1000</v>
      </c>
      <c r="H609" s="24">
        <f t="shared" si="78"/>
        <v>200</v>
      </c>
      <c r="I609" s="29">
        <f t="shared" si="79"/>
        <v>1200</v>
      </c>
      <c r="J609" s="113">
        <f t="shared" si="77"/>
        <v>1073</v>
      </c>
      <c r="K609" s="113">
        <f t="shared" si="80"/>
        <v>214.60000000000002</v>
      </c>
      <c r="L609" s="138">
        <f t="shared" si="81"/>
        <v>1287.6</v>
      </c>
    </row>
    <row r="610" spans="2:12" ht="27" customHeight="1">
      <c r="B610" s="63" t="s">
        <v>531</v>
      </c>
      <c r="C610" s="64"/>
      <c r="D610" s="64"/>
      <c r="E610" s="65"/>
      <c r="F610" s="23" t="s">
        <v>527</v>
      </c>
      <c r="G610" s="24">
        <v>1500</v>
      </c>
      <c r="H610" s="24">
        <f t="shared" si="78"/>
        <v>300</v>
      </c>
      <c r="I610" s="29">
        <f t="shared" si="79"/>
        <v>1800</v>
      </c>
      <c r="J610" s="113">
        <f t="shared" si="77"/>
        <v>1609.5</v>
      </c>
      <c r="K610" s="113">
        <f t="shared" si="80"/>
        <v>321.90000000000003</v>
      </c>
      <c r="L610" s="138">
        <f t="shared" si="81"/>
        <v>1931.4</v>
      </c>
    </row>
    <row r="611" spans="2:12" ht="15.75">
      <c r="B611" s="63" t="s">
        <v>532</v>
      </c>
      <c r="C611" s="64"/>
      <c r="D611" s="64"/>
      <c r="E611" s="65"/>
      <c r="F611" s="23" t="s">
        <v>527</v>
      </c>
      <c r="G611" s="24">
        <v>1000</v>
      </c>
      <c r="H611" s="24">
        <f t="shared" si="78"/>
        <v>200</v>
      </c>
      <c r="I611" s="29">
        <f t="shared" si="79"/>
        <v>1200</v>
      </c>
      <c r="J611" s="113">
        <f t="shared" si="77"/>
        <v>1073</v>
      </c>
      <c r="K611" s="113">
        <f t="shared" si="80"/>
        <v>214.60000000000002</v>
      </c>
      <c r="L611" s="138">
        <f t="shared" si="81"/>
        <v>1287.6</v>
      </c>
    </row>
    <row r="612" spans="2:12" ht="15.75">
      <c r="B612" s="63" t="s">
        <v>533</v>
      </c>
      <c r="C612" s="64"/>
      <c r="D612" s="64"/>
      <c r="E612" s="65"/>
      <c r="F612" s="23" t="s">
        <v>381</v>
      </c>
      <c r="G612" s="24">
        <v>3000</v>
      </c>
      <c r="H612" s="24">
        <f t="shared" si="78"/>
        <v>600</v>
      </c>
      <c r="I612" s="29">
        <f t="shared" si="79"/>
        <v>3600</v>
      </c>
      <c r="J612" s="113">
        <f t="shared" si="77"/>
        <v>3219</v>
      </c>
      <c r="K612" s="113">
        <f t="shared" si="80"/>
        <v>643.8000000000001</v>
      </c>
      <c r="L612" s="138">
        <f t="shared" si="81"/>
        <v>3862.8</v>
      </c>
    </row>
    <row r="613" spans="2:12" ht="15.75">
      <c r="B613" s="63" t="s">
        <v>534</v>
      </c>
      <c r="C613" s="64"/>
      <c r="D613" s="64"/>
      <c r="E613" s="65"/>
      <c r="F613" s="23" t="s">
        <v>381</v>
      </c>
      <c r="G613" s="24">
        <v>900</v>
      </c>
      <c r="H613" s="24">
        <f t="shared" si="78"/>
        <v>180</v>
      </c>
      <c r="I613" s="29">
        <f t="shared" si="79"/>
        <v>1080</v>
      </c>
      <c r="J613" s="113">
        <f t="shared" si="77"/>
        <v>965.7</v>
      </c>
      <c r="K613" s="113">
        <f t="shared" si="80"/>
        <v>193.14000000000001</v>
      </c>
      <c r="L613" s="138">
        <f t="shared" si="81"/>
        <v>1158.8400000000001</v>
      </c>
    </row>
    <row r="614" spans="2:12" ht="15.75">
      <c r="B614" s="63" t="s">
        <v>535</v>
      </c>
      <c r="C614" s="64"/>
      <c r="D614" s="64"/>
      <c r="E614" s="65"/>
      <c r="F614" s="23" t="s">
        <v>381</v>
      </c>
      <c r="G614" s="24">
        <v>1500</v>
      </c>
      <c r="H614" s="24">
        <f t="shared" si="78"/>
        <v>300</v>
      </c>
      <c r="I614" s="29">
        <f t="shared" si="79"/>
        <v>1800</v>
      </c>
      <c r="J614" s="113">
        <f t="shared" si="77"/>
        <v>1609.5</v>
      </c>
      <c r="K614" s="113">
        <f t="shared" si="80"/>
        <v>321.90000000000003</v>
      </c>
      <c r="L614" s="138">
        <f t="shared" si="81"/>
        <v>1931.4</v>
      </c>
    </row>
    <row r="615" spans="2:12" ht="15.75">
      <c r="B615" s="63" t="s">
        <v>536</v>
      </c>
      <c r="C615" s="64"/>
      <c r="D615" s="64"/>
      <c r="E615" s="65"/>
      <c r="F615" s="23" t="s">
        <v>527</v>
      </c>
      <c r="G615" s="24">
        <v>1000</v>
      </c>
      <c r="H615" s="24">
        <f t="shared" si="78"/>
        <v>200</v>
      </c>
      <c r="I615" s="29">
        <f t="shared" si="79"/>
        <v>1200</v>
      </c>
      <c r="J615" s="113">
        <f t="shared" si="77"/>
        <v>1073</v>
      </c>
      <c r="K615" s="113">
        <f t="shared" si="80"/>
        <v>214.60000000000002</v>
      </c>
      <c r="L615" s="138">
        <f t="shared" si="81"/>
        <v>1287.6</v>
      </c>
    </row>
    <row r="616" spans="2:12" ht="15.75">
      <c r="B616" s="78" t="s">
        <v>537</v>
      </c>
      <c r="C616" s="79"/>
      <c r="D616" s="79"/>
      <c r="E616" s="80"/>
      <c r="F616" s="23" t="s">
        <v>527</v>
      </c>
      <c r="G616" s="24">
        <v>1000</v>
      </c>
      <c r="H616" s="24">
        <f t="shared" si="78"/>
        <v>200</v>
      </c>
      <c r="I616" s="29">
        <f t="shared" si="79"/>
        <v>1200</v>
      </c>
      <c r="J616" s="113">
        <f t="shared" si="77"/>
        <v>1073</v>
      </c>
      <c r="K616" s="113">
        <f t="shared" si="80"/>
        <v>214.60000000000002</v>
      </c>
      <c r="L616" s="138">
        <f t="shared" si="81"/>
        <v>1287.6</v>
      </c>
    </row>
    <row r="617" spans="2:12" ht="32.25" customHeight="1">
      <c r="B617" s="172" t="s">
        <v>538</v>
      </c>
      <c r="C617" s="173"/>
      <c r="D617" s="173"/>
      <c r="E617" s="174"/>
      <c r="F617" s="44" t="s">
        <v>381</v>
      </c>
      <c r="G617" s="11">
        <v>400</v>
      </c>
      <c r="H617" s="11">
        <f t="shared" si="78"/>
        <v>80</v>
      </c>
      <c r="I617" s="18">
        <f t="shared" si="79"/>
        <v>480</v>
      </c>
      <c r="J617" s="113">
        <f t="shared" si="77"/>
        <v>429.2</v>
      </c>
      <c r="K617" s="113">
        <f t="shared" si="80"/>
        <v>85.84</v>
      </c>
      <c r="L617" s="138">
        <f t="shared" si="81"/>
        <v>515.04</v>
      </c>
    </row>
    <row r="618" spans="2:12" ht="15.75">
      <c r="B618" s="63" t="s">
        <v>539</v>
      </c>
      <c r="C618" s="64"/>
      <c r="D618" s="64"/>
      <c r="E618" s="65"/>
      <c r="F618" s="44" t="s">
        <v>121</v>
      </c>
      <c r="G618" s="11">
        <v>800</v>
      </c>
      <c r="H618" s="11">
        <f t="shared" si="78"/>
        <v>160</v>
      </c>
      <c r="I618" s="18">
        <f t="shared" si="79"/>
        <v>960</v>
      </c>
      <c r="J618" s="113">
        <f t="shared" si="77"/>
        <v>858.4</v>
      </c>
      <c r="K618" s="113">
        <f t="shared" si="80"/>
        <v>171.68</v>
      </c>
      <c r="L618" s="138">
        <f t="shared" si="81"/>
        <v>1030.08</v>
      </c>
    </row>
    <row r="619" spans="2:12" ht="15.75">
      <c r="B619" s="63" t="s">
        <v>540</v>
      </c>
      <c r="C619" s="64"/>
      <c r="D619" s="64"/>
      <c r="E619" s="65"/>
      <c r="F619" s="44" t="s">
        <v>527</v>
      </c>
      <c r="G619" s="11">
        <v>1500</v>
      </c>
      <c r="H619" s="11">
        <f t="shared" si="78"/>
        <v>300</v>
      </c>
      <c r="I619" s="18">
        <f t="shared" si="79"/>
        <v>1800</v>
      </c>
      <c r="J619" s="113">
        <f t="shared" si="77"/>
        <v>1609.5</v>
      </c>
      <c r="K619" s="113">
        <f t="shared" si="80"/>
        <v>321.90000000000003</v>
      </c>
      <c r="L619" s="138">
        <f t="shared" si="81"/>
        <v>1931.4</v>
      </c>
    </row>
    <row r="620" spans="2:12" ht="32.25" customHeight="1">
      <c r="B620" s="78" t="s">
        <v>541</v>
      </c>
      <c r="C620" s="79"/>
      <c r="D620" s="79"/>
      <c r="E620" s="80"/>
      <c r="F620" s="44" t="s">
        <v>527</v>
      </c>
      <c r="G620" s="11">
        <v>1500</v>
      </c>
      <c r="H620" s="11">
        <f t="shared" si="78"/>
        <v>300</v>
      </c>
      <c r="I620" s="18">
        <f t="shared" si="79"/>
        <v>1800</v>
      </c>
      <c r="J620" s="113">
        <f t="shared" si="77"/>
        <v>1609.5</v>
      </c>
      <c r="K620" s="113">
        <f>J620*20%</f>
        <v>321.90000000000003</v>
      </c>
      <c r="L620" s="138">
        <f t="shared" si="81"/>
        <v>1931.4</v>
      </c>
    </row>
    <row r="621" spans="2:12" ht="52.5" customHeight="1">
      <c r="B621" s="142" t="s">
        <v>542</v>
      </c>
      <c r="C621" s="143"/>
      <c r="D621" s="143"/>
      <c r="E621" s="231"/>
      <c r="F621" s="249" t="s">
        <v>527</v>
      </c>
      <c r="G621" s="73"/>
      <c r="H621" s="11"/>
      <c r="I621" s="18"/>
      <c r="J621" s="113"/>
      <c r="K621" s="113"/>
      <c r="L621" s="138"/>
    </row>
    <row r="622" spans="2:12" ht="15.75">
      <c r="B622" s="142" t="s">
        <v>543</v>
      </c>
      <c r="C622" s="143"/>
      <c r="D622" s="143"/>
      <c r="E622" s="231"/>
      <c r="F622" s="249"/>
      <c r="G622" s="51">
        <v>3000</v>
      </c>
      <c r="H622" s="11">
        <f t="shared" si="78"/>
        <v>600</v>
      </c>
      <c r="I622" s="18">
        <f t="shared" si="79"/>
        <v>3600</v>
      </c>
      <c r="J622" s="113">
        <f t="shared" si="77"/>
        <v>3219</v>
      </c>
      <c r="K622" s="113">
        <f>J622*20%</f>
        <v>643.8000000000001</v>
      </c>
      <c r="L622" s="138">
        <f t="shared" si="81"/>
        <v>3862.8</v>
      </c>
    </row>
    <row r="623" spans="2:12" ht="15.75">
      <c r="B623" s="142" t="s">
        <v>544</v>
      </c>
      <c r="C623" s="143"/>
      <c r="D623" s="143"/>
      <c r="E623" s="231"/>
      <c r="F623" s="249"/>
      <c r="G623" s="51">
        <v>3000</v>
      </c>
      <c r="H623" s="11">
        <f t="shared" si="78"/>
        <v>600</v>
      </c>
      <c r="I623" s="18">
        <f t="shared" si="79"/>
        <v>3600</v>
      </c>
      <c r="J623" s="113">
        <f t="shared" si="77"/>
        <v>3219</v>
      </c>
      <c r="K623" s="113">
        <f aca="true" t="shared" si="82" ref="K623:K637">J623*20%</f>
        <v>643.8000000000001</v>
      </c>
      <c r="L623" s="138">
        <f t="shared" si="81"/>
        <v>3862.8</v>
      </c>
    </row>
    <row r="624" spans="2:12" ht="15.75">
      <c r="B624" s="142" t="s">
        <v>545</v>
      </c>
      <c r="C624" s="143"/>
      <c r="D624" s="143"/>
      <c r="E624" s="231"/>
      <c r="F624" s="249"/>
      <c r="G624" s="51">
        <v>2500</v>
      </c>
      <c r="H624" s="11">
        <f t="shared" si="78"/>
        <v>500</v>
      </c>
      <c r="I624" s="18">
        <f t="shared" si="79"/>
        <v>3000</v>
      </c>
      <c r="J624" s="113">
        <f t="shared" si="77"/>
        <v>2682.5</v>
      </c>
      <c r="K624" s="113">
        <f t="shared" si="82"/>
        <v>536.5</v>
      </c>
      <c r="L624" s="138">
        <f t="shared" si="81"/>
        <v>3219</v>
      </c>
    </row>
    <row r="625" spans="2:12" ht="15.75">
      <c r="B625" s="142" t="s">
        <v>546</v>
      </c>
      <c r="C625" s="143"/>
      <c r="D625" s="143"/>
      <c r="E625" s="231"/>
      <c r="F625" s="249"/>
      <c r="G625" s="51">
        <v>2300</v>
      </c>
      <c r="H625" s="11">
        <f t="shared" si="78"/>
        <v>460</v>
      </c>
      <c r="I625" s="18">
        <f t="shared" si="79"/>
        <v>2760</v>
      </c>
      <c r="J625" s="113">
        <f t="shared" si="77"/>
        <v>2467.9</v>
      </c>
      <c r="K625" s="113">
        <f t="shared" si="82"/>
        <v>493.58000000000004</v>
      </c>
      <c r="L625" s="138">
        <f t="shared" si="81"/>
        <v>2961.48</v>
      </c>
    </row>
    <row r="626" spans="2:12" ht="15.75">
      <c r="B626" s="172" t="s">
        <v>547</v>
      </c>
      <c r="C626" s="173"/>
      <c r="D626" s="173"/>
      <c r="E626" s="174"/>
      <c r="F626" s="250"/>
      <c r="G626" s="51">
        <v>2000</v>
      </c>
      <c r="H626" s="11">
        <f t="shared" si="78"/>
        <v>400</v>
      </c>
      <c r="I626" s="18">
        <f t="shared" si="79"/>
        <v>2400</v>
      </c>
      <c r="J626" s="113">
        <f t="shared" si="77"/>
        <v>2146</v>
      </c>
      <c r="K626" s="113">
        <f t="shared" si="82"/>
        <v>429.20000000000005</v>
      </c>
      <c r="L626" s="138">
        <f t="shared" si="81"/>
        <v>2575.2</v>
      </c>
    </row>
    <row r="627" spans="2:12" ht="30" customHeight="1">
      <c r="B627" s="205" t="s">
        <v>548</v>
      </c>
      <c r="C627" s="206"/>
      <c r="D627" s="206"/>
      <c r="E627" s="207"/>
      <c r="F627" s="53" t="s">
        <v>527</v>
      </c>
      <c r="G627" s="52">
        <v>1000</v>
      </c>
      <c r="H627" s="11">
        <f t="shared" si="78"/>
        <v>200</v>
      </c>
      <c r="I627" s="18">
        <f t="shared" si="79"/>
        <v>1200</v>
      </c>
      <c r="J627" s="113">
        <f t="shared" si="77"/>
        <v>1073</v>
      </c>
      <c r="K627" s="113">
        <f t="shared" si="82"/>
        <v>214.60000000000002</v>
      </c>
      <c r="L627" s="138">
        <f t="shared" si="81"/>
        <v>1287.6</v>
      </c>
    </row>
    <row r="628" spans="2:12" ht="18.75" customHeight="1">
      <c r="B628" s="191" t="s">
        <v>549</v>
      </c>
      <c r="C628" s="192"/>
      <c r="D628" s="192"/>
      <c r="E628" s="193"/>
      <c r="F628" s="5"/>
      <c r="G628" s="68"/>
      <c r="H628" s="11"/>
      <c r="I628" s="18"/>
      <c r="J628" s="113"/>
      <c r="K628" s="113"/>
      <c r="L628" s="138"/>
    </row>
    <row r="629" spans="2:12" ht="15.75">
      <c r="B629" s="181" t="s">
        <v>550</v>
      </c>
      <c r="C629" s="182"/>
      <c r="D629" s="182"/>
      <c r="E629" s="181"/>
      <c r="F629" s="5" t="s">
        <v>121</v>
      </c>
      <c r="G629" s="24">
        <v>235</v>
      </c>
      <c r="H629" s="11">
        <f t="shared" si="78"/>
        <v>47</v>
      </c>
      <c r="I629" s="18">
        <f t="shared" si="79"/>
        <v>282</v>
      </c>
      <c r="J629" s="113">
        <f t="shared" si="77"/>
        <v>252.155</v>
      </c>
      <c r="K629" s="113">
        <f t="shared" si="82"/>
        <v>50.431000000000004</v>
      </c>
      <c r="L629" s="138">
        <f t="shared" si="81"/>
        <v>302.586</v>
      </c>
    </row>
    <row r="630" spans="2:12" ht="15.75">
      <c r="B630" s="181" t="s">
        <v>551</v>
      </c>
      <c r="C630" s="182"/>
      <c r="D630" s="182"/>
      <c r="E630" s="181"/>
      <c r="F630" s="5" t="s">
        <v>121</v>
      </c>
      <c r="G630" s="24">
        <v>420</v>
      </c>
      <c r="H630" s="11">
        <f t="shared" si="78"/>
        <v>84</v>
      </c>
      <c r="I630" s="18">
        <f t="shared" si="79"/>
        <v>504</v>
      </c>
      <c r="J630" s="113">
        <f t="shared" si="77"/>
        <v>450.65999999999997</v>
      </c>
      <c r="K630" s="113">
        <f t="shared" si="82"/>
        <v>90.132</v>
      </c>
      <c r="L630" s="138">
        <f t="shared" si="81"/>
        <v>540.7919999999999</v>
      </c>
    </row>
    <row r="631" spans="2:12" ht="15.75">
      <c r="B631" s="181" t="s">
        <v>552</v>
      </c>
      <c r="C631" s="182"/>
      <c r="D631" s="182"/>
      <c r="E631" s="181"/>
      <c r="F631" s="5" t="s">
        <v>121</v>
      </c>
      <c r="G631" s="24">
        <v>765</v>
      </c>
      <c r="H631" s="11">
        <f t="shared" si="78"/>
        <v>153</v>
      </c>
      <c r="I631" s="18">
        <f t="shared" si="79"/>
        <v>918</v>
      </c>
      <c r="J631" s="113">
        <f t="shared" si="77"/>
        <v>820.845</v>
      </c>
      <c r="K631" s="113">
        <f t="shared" si="82"/>
        <v>164.169</v>
      </c>
      <c r="L631" s="138">
        <f t="shared" si="81"/>
        <v>985.014</v>
      </c>
    </row>
    <row r="632" spans="2:12" ht="15.75">
      <c r="B632" s="181" t="s">
        <v>553</v>
      </c>
      <c r="C632" s="181"/>
      <c r="D632" s="181"/>
      <c r="E632" s="181"/>
      <c r="F632" s="44" t="s">
        <v>121</v>
      </c>
      <c r="G632" s="24">
        <v>1000</v>
      </c>
      <c r="H632" s="11">
        <f t="shared" si="78"/>
        <v>200</v>
      </c>
      <c r="I632" s="18">
        <f t="shared" si="79"/>
        <v>1200</v>
      </c>
      <c r="J632" s="113">
        <f t="shared" si="77"/>
        <v>1073</v>
      </c>
      <c r="K632" s="113">
        <f t="shared" si="82"/>
        <v>214.60000000000002</v>
      </c>
      <c r="L632" s="138">
        <f t="shared" si="81"/>
        <v>1287.6</v>
      </c>
    </row>
    <row r="633" spans="2:12" ht="15.75">
      <c r="B633" s="188" t="s">
        <v>554</v>
      </c>
      <c r="C633" s="189"/>
      <c r="D633" s="189"/>
      <c r="E633" s="190"/>
      <c r="F633" s="44" t="s">
        <v>121</v>
      </c>
      <c r="G633" s="24">
        <v>160</v>
      </c>
      <c r="H633" s="11">
        <f t="shared" si="78"/>
        <v>32</v>
      </c>
      <c r="I633" s="18">
        <f t="shared" si="79"/>
        <v>192</v>
      </c>
      <c r="J633" s="113">
        <f t="shared" si="77"/>
        <v>171.68</v>
      </c>
      <c r="K633" s="113">
        <f t="shared" si="82"/>
        <v>34.336000000000006</v>
      </c>
      <c r="L633" s="138">
        <f t="shared" si="81"/>
        <v>206.01600000000002</v>
      </c>
    </row>
    <row r="634" spans="2:12" ht="15.75">
      <c r="B634" s="246" t="s">
        <v>555</v>
      </c>
      <c r="C634" s="247"/>
      <c r="D634" s="247"/>
      <c r="E634" s="248"/>
      <c r="F634" s="44" t="s">
        <v>121</v>
      </c>
      <c r="G634" s="11">
        <v>470</v>
      </c>
      <c r="H634" s="11">
        <f t="shared" si="78"/>
        <v>94</v>
      </c>
      <c r="I634" s="18">
        <f t="shared" si="79"/>
        <v>564</v>
      </c>
      <c r="J634" s="113">
        <f t="shared" si="77"/>
        <v>504.31</v>
      </c>
      <c r="K634" s="113">
        <f t="shared" si="82"/>
        <v>100.86200000000001</v>
      </c>
      <c r="L634" s="138">
        <f t="shared" si="81"/>
        <v>605.172</v>
      </c>
    </row>
    <row r="635" spans="2:12" ht="45" customHeight="1">
      <c r="B635" s="243" t="s">
        <v>556</v>
      </c>
      <c r="C635" s="244"/>
      <c r="D635" s="244"/>
      <c r="E635" s="245"/>
      <c r="F635" s="50" t="s">
        <v>557</v>
      </c>
      <c r="G635" s="24">
        <v>115</v>
      </c>
      <c r="H635" s="11">
        <f t="shared" si="78"/>
        <v>23</v>
      </c>
      <c r="I635" s="18">
        <f t="shared" si="79"/>
        <v>138</v>
      </c>
      <c r="J635" s="113">
        <f t="shared" si="77"/>
        <v>123.395</v>
      </c>
      <c r="K635" s="113">
        <f t="shared" si="82"/>
        <v>24.679000000000002</v>
      </c>
      <c r="L635" s="138">
        <f t="shared" si="81"/>
        <v>148.074</v>
      </c>
    </row>
    <row r="636" spans="2:12" ht="15.75">
      <c r="B636" s="188" t="s">
        <v>558</v>
      </c>
      <c r="C636" s="189"/>
      <c r="D636" s="189"/>
      <c r="E636" s="190"/>
      <c r="F636" s="44" t="s">
        <v>238</v>
      </c>
      <c r="G636" s="11">
        <v>28</v>
      </c>
      <c r="H636" s="11">
        <f t="shared" si="78"/>
        <v>5.6000000000000005</v>
      </c>
      <c r="I636" s="18">
        <f t="shared" si="79"/>
        <v>33.6</v>
      </c>
      <c r="J636" s="113">
        <f t="shared" si="77"/>
        <v>30.044</v>
      </c>
      <c r="K636" s="113">
        <f t="shared" si="82"/>
        <v>6.008800000000001</v>
      </c>
      <c r="L636" s="138">
        <f t="shared" si="81"/>
        <v>36.052800000000005</v>
      </c>
    </row>
    <row r="637" spans="2:12" ht="15.75">
      <c r="B637" s="172" t="s">
        <v>559</v>
      </c>
      <c r="C637" s="173"/>
      <c r="D637" s="173"/>
      <c r="E637" s="174"/>
      <c r="F637" s="44" t="s">
        <v>121</v>
      </c>
      <c r="G637" s="11">
        <v>150</v>
      </c>
      <c r="H637" s="11">
        <f t="shared" si="78"/>
        <v>30</v>
      </c>
      <c r="I637" s="18">
        <f t="shared" si="79"/>
        <v>180</v>
      </c>
      <c r="J637" s="113">
        <f t="shared" si="77"/>
        <v>160.95</v>
      </c>
      <c r="K637" s="113">
        <f t="shared" si="82"/>
        <v>32.19</v>
      </c>
      <c r="L637" s="138">
        <f t="shared" si="81"/>
        <v>193.14</v>
      </c>
    </row>
    <row r="638" spans="2:12" ht="15.75">
      <c r="B638" s="172" t="s">
        <v>560</v>
      </c>
      <c r="C638" s="173"/>
      <c r="D638" s="173"/>
      <c r="E638" s="174"/>
      <c r="F638" s="44" t="s">
        <v>121</v>
      </c>
      <c r="G638" s="11">
        <v>420</v>
      </c>
      <c r="H638" s="11">
        <f t="shared" si="78"/>
        <v>84</v>
      </c>
      <c r="I638" s="18">
        <f t="shared" si="79"/>
        <v>504</v>
      </c>
      <c r="J638" s="113">
        <f t="shared" si="77"/>
        <v>450.65999999999997</v>
      </c>
      <c r="K638" s="113">
        <f>J638*20%</f>
        <v>90.132</v>
      </c>
      <c r="L638" s="138">
        <f t="shared" si="81"/>
        <v>540.7919999999999</v>
      </c>
    </row>
    <row r="639" spans="2:12" ht="15.75">
      <c r="B639" s="172" t="s">
        <v>561</v>
      </c>
      <c r="C639" s="173"/>
      <c r="D639" s="173"/>
      <c r="E639" s="174"/>
      <c r="F639" s="44" t="s">
        <v>121</v>
      </c>
      <c r="G639" s="11">
        <v>555</v>
      </c>
      <c r="H639" s="11">
        <f t="shared" si="78"/>
        <v>111</v>
      </c>
      <c r="I639" s="18">
        <f t="shared" si="79"/>
        <v>666</v>
      </c>
      <c r="J639" s="113">
        <f t="shared" si="77"/>
        <v>595.515</v>
      </c>
      <c r="K639" s="113">
        <f aca="true" t="shared" si="83" ref="K639:K651">J639*20%</f>
        <v>119.10300000000001</v>
      </c>
      <c r="L639" s="138">
        <f t="shared" si="81"/>
        <v>714.6179999999999</v>
      </c>
    </row>
    <row r="640" spans="2:12" ht="15.75">
      <c r="B640" s="241" t="s">
        <v>562</v>
      </c>
      <c r="C640" s="192"/>
      <c r="D640" s="192"/>
      <c r="E640" s="242"/>
      <c r="F640" s="5"/>
      <c r="G640" s="5"/>
      <c r="H640" s="11"/>
      <c r="I640" s="18"/>
      <c r="J640" s="113">
        <f t="shared" si="77"/>
        <v>0</v>
      </c>
      <c r="K640" s="113">
        <f t="shared" si="83"/>
        <v>0</v>
      </c>
      <c r="L640" s="138">
        <f t="shared" si="81"/>
        <v>0</v>
      </c>
    </row>
    <row r="641" spans="2:12" ht="15.75">
      <c r="B641" s="142" t="s">
        <v>563</v>
      </c>
      <c r="C641" s="143"/>
      <c r="D641" s="143"/>
      <c r="E641" s="231"/>
      <c r="F641" s="5" t="s">
        <v>121</v>
      </c>
      <c r="G641" s="6">
        <v>245</v>
      </c>
      <c r="H641" s="11">
        <f t="shared" si="78"/>
        <v>49</v>
      </c>
      <c r="I641" s="18">
        <f t="shared" si="79"/>
        <v>294</v>
      </c>
      <c r="J641" s="113">
        <f t="shared" si="77"/>
        <v>262.885</v>
      </c>
      <c r="K641" s="113">
        <f t="shared" si="83"/>
        <v>52.577</v>
      </c>
      <c r="L641" s="138">
        <f t="shared" si="81"/>
        <v>315.462</v>
      </c>
    </row>
    <row r="642" spans="2:12" ht="15.75">
      <c r="B642" s="172" t="s">
        <v>564</v>
      </c>
      <c r="C642" s="173"/>
      <c r="D642" s="173"/>
      <c r="E642" s="174"/>
      <c r="F642" s="44" t="s">
        <v>121</v>
      </c>
      <c r="G642" s="11">
        <v>430</v>
      </c>
      <c r="H642" s="11">
        <f t="shared" si="78"/>
        <v>86</v>
      </c>
      <c r="I642" s="18">
        <f t="shared" si="79"/>
        <v>516</v>
      </c>
      <c r="J642" s="113">
        <f t="shared" si="77"/>
        <v>461.39</v>
      </c>
      <c r="K642" s="113">
        <f t="shared" si="83"/>
        <v>92.278</v>
      </c>
      <c r="L642" s="138">
        <f t="shared" si="81"/>
        <v>553.668</v>
      </c>
    </row>
    <row r="643" spans="2:12" ht="15.75">
      <c r="B643" s="191" t="s">
        <v>565</v>
      </c>
      <c r="C643" s="192"/>
      <c r="D643" s="192"/>
      <c r="E643" s="193"/>
      <c r="F643" s="68"/>
      <c r="G643" s="68"/>
      <c r="H643" s="68"/>
      <c r="I643" s="68"/>
      <c r="J643" s="113"/>
      <c r="K643" s="113"/>
      <c r="L643" s="138"/>
    </row>
    <row r="644" spans="2:12" ht="47.25">
      <c r="B644" s="181" t="s">
        <v>566</v>
      </c>
      <c r="C644" s="182"/>
      <c r="D644" s="182"/>
      <c r="E644" s="181"/>
      <c r="F644" s="50" t="s">
        <v>10</v>
      </c>
      <c r="G644" s="24">
        <v>800</v>
      </c>
      <c r="H644" s="24">
        <f>G644*20%</f>
        <v>160</v>
      </c>
      <c r="I644" s="29">
        <f>G644+H644</f>
        <v>960</v>
      </c>
      <c r="J644" s="113">
        <f t="shared" si="77"/>
        <v>858.4</v>
      </c>
      <c r="K644" s="113">
        <f t="shared" si="83"/>
        <v>171.68</v>
      </c>
      <c r="L644" s="138">
        <f t="shared" si="81"/>
        <v>1030.08</v>
      </c>
    </row>
    <row r="645" spans="2:12" ht="47.25">
      <c r="B645" s="181" t="s">
        <v>567</v>
      </c>
      <c r="C645" s="182"/>
      <c r="D645" s="182"/>
      <c r="E645" s="181"/>
      <c r="F645" s="50" t="s">
        <v>10</v>
      </c>
      <c r="G645" s="24">
        <v>1000</v>
      </c>
      <c r="H645" s="24">
        <f>G645*20%</f>
        <v>200</v>
      </c>
      <c r="I645" s="29">
        <f>G645+H645</f>
        <v>1200</v>
      </c>
      <c r="J645" s="113">
        <f t="shared" si="77"/>
        <v>1073</v>
      </c>
      <c r="K645" s="113">
        <f t="shared" si="83"/>
        <v>214.60000000000002</v>
      </c>
      <c r="L645" s="138">
        <f t="shared" si="81"/>
        <v>1287.6</v>
      </c>
    </row>
    <row r="646" spans="2:12" ht="47.25">
      <c r="B646" s="181" t="s">
        <v>568</v>
      </c>
      <c r="C646" s="181"/>
      <c r="D646" s="181"/>
      <c r="E646" s="181"/>
      <c r="F646" s="50" t="s">
        <v>10</v>
      </c>
      <c r="G646" s="24">
        <v>2000</v>
      </c>
      <c r="H646" s="24">
        <f>G646*20%</f>
        <v>400</v>
      </c>
      <c r="I646" s="29">
        <f>G646+H646</f>
        <v>2400</v>
      </c>
      <c r="J646" s="113">
        <f t="shared" si="77"/>
        <v>2146</v>
      </c>
      <c r="K646" s="113">
        <f t="shared" si="83"/>
        <v>429.20000000000005</v>
      </c>
      <c r="L646" s="138">
        <f t="shared" si="81"/>
        <v>2575.2</v>
      </c>
    </row>
    <row r="647" spans="2:12" ht="15.75">
      <c r="B647" s="237" t="s">
        <v>569</v>
      </c>
      <c r="C647" s="217"/>
      <c r="D647" s="217"/>
      <c r="E647" s="218"/>
      <c r="F647" s="102"/>
      <c r="G647" s="103"/>
      <c r="H647" s="103"/>
      <c r="I647" s="104"/>
      <c r="J647" s="113"/>
      <c r="K647" s="113"/>
      <c r="L647" s="138"/>
    </row>
    <row r="648" spans="2:12" ht="22.5" customHeight="1">
      <c r="B648" s="181" t="s">
        <v>488</v>
      </c>
      <c r="C648" s="182"/>
      <c r="D648" s="182"/>
      <c r="E648" s="181"/>
      <c r="F648" s="50" t="s">
        <v>527</v>
      </c>
      <c r="G648" s="24">
        <v>2000</v>
      </c>
      <c r="H648" s="24">
        <v>400</v>
      </c>
      <c r="I648" s="29">
        <v>2400</v>
      </c>
      <c r="J648" s="113">
        <f t="shared" si="77"/>
        <v>2146</v>
      </c>
      <c r="K648" s="113">
        <f t="shared" si="83"/>
        <v>429.20000000000005</v>
      </c>
      <c r="L648" s="138">
        <f t="shared" si="81"/>
        <v>2575.2</v>
      </c>
    </row>
    <row r="649" spans="2:12" ht="30" customHeight="1">
      <c r="B649" s="238" t="s">
        <v>570</v>
      </c>
      <c r="C649" s="239"/>
      <c r="D649" s="239"/>
      <c r="E649" s="240"/>
      <c r="F649" s="105" t="s">
        <v>527</v>
      </c>
      <c r="G649" s="106" t="s">
        <v>571</v>
      </c>
      <c r="H649" s="106" t="s">
        <v>572</v>
      </c>
      <c r="I649" s="107" t="s">
        <v>573</v>
      </c>
      <c r="J649" s="133" t="s">
        <v>29</v>
      </c>
      <c r="K649" s="133" t="s">
        <v>30</v>
      </c>
      <c r="L649" s="147" t="s">
        <v>31</v>
      </c>
    </row>
    <row r="650" spans="2:12" ht="15.75">
      <c r="B650" s="183" t="s">
        <v>574</v>
      </c>
      <c r="C650" s="184"/>
      <c r="D650" s="184"/>
      <c r="E650" s="185"/>
      <c r="F650" s="108"/>
      <c r="G650" s="109"/>
      <c r="H650" s="109"/>
      <c r="I650" s="73"/>
      <c r="J650" s="113"/>
      <c r="K650" s="113"/>
      <c r="L650" s="138"/>
    </row>
    <row r="651" spans="2:12" ht="19.5" customHeight="1">
      <c r="B651" s="181" t="s">
        <v>488</v>
      </c>
      <c r="C651" s="182"/>
      <c r="D651" s="182"/>
      <c r="E651" s="181"/>
      <c r="F651" s="50" t="s">
        <v>527</v>
      </c>
      <c r="G651" s="24">
        <v>1500</v>
      </c>
      <c r="H651" s="24">
        <v>300</v>
      </c>
      <c r="I651" s="29">
        <v>1800</v>
      </c>
      <c r="J651" s="113">
        <f t="shared" si="77"/>
        <v>1609.5</v>
      </c>
      <c r="K651" s="113">
        <f t="shared" si="83"/>
        <v>321.90000000000003</v>
      </c>
      <c r="L651" s="138">
        <f t="shared" si="81"/>
        <v>1931.4</v>
      </c>
    </row>
    <row r="652" spans="2:12" ht="27" customHeight="1">
      <c r="B652" s="181" t="s">
        <v>570</v>
      </c>
      <c r="C652" s="181"/>
      <c r="D652" s="181"/>
      <c r="E652" s="181"/>
      <c r="F652" s="50" t="s">
        <v>527</v>
      </c>
      <c r="G652" s="100" t="s">
        <v>575</v>
      </c>
      <c r="H652" s="100" t="s">
        <v>576</v>
      </c>
      <c r="I652" s="101" t="s">
        <v>577</v>
      </c>
      <c r="J652" s="133" t="s">
        <v>32</v>
      </c>
      <c r="K652" s="133" t="s">
        <v>33</v>
      </c>
      <c r="L652" s="147" t="s">
        <v>34</v>
      </c>
    </row>
    <row r="653" spans="2:12" ht="15.75">
      <c r="B653" s="188" t="s">
        <v>578</v>
      </c>
      <c r="C653" s="189"/>
      <c r="D653" s="189"/>
      <c r="E653" s="190"/>
      <c r="F653" s="44" t="s">
        <v>121</v>
      </c>
      <c r="G653" s="11">
        <v>150</v>
      </c>
      <c r="H653" s="11">
        <f>G653*20%</f>
        <v>30</v>
      </c>
      <c r="I653" s="18">
        <f>G653+H653</f>
        <v>180</v>
      </c>
      <c r="J653" s="113">
        <f t="shared" si="77"/>
        <v>160.95</v>
      </c>
      <c r="K653" s="113">
        <f aca="true" t="shared" si="84" ref="K653:K674">J653*20%</f>
        <v>32.19</v>
      </c>
      <c r="L653" s="138">
        <f t="shared" si="81"/>
        <v>193.14</v>
      </c>
    </row>
    <row r="654" spans="2:12" ht="15.75">
      <c r="B654" s="172" t="s">
        <v>579</v>
      </c>
      <c r="C654" s="173"/>
      <c r="D654" s="173"/>
      <c r="E654" s="174"/>
      <c r="F654" s="44" t="s">
        <v>121</v>
      </c>
      <c r="G654" s="11">
        <v>150</v>
      </c>
      <c r="H654" s="11">
        <f aca="true" t="shared" si="85" ref="H654:H659">G654*20%</f>
        <v>30</v>
      </c>
      <c r="I654" s="18">
        <f aca="true" t="shared" si="86" ref="I654:I659">G654+H654</f>
        <v>180</v>
      </c>
      <c r="J654" s="113">
        <f t="shared" si="77"/>
        <v>160.95</v>
      </c>
      <c r="K654" s="113">
        <f t="shared" si="84"/>
        <v>32.19</v>
      </c>
      <c r="L654" s="138">
        <f t="shared" si="81"/>
        <v>193.14</v>
      </c>
    </row>
    <row r="655" spans="2:12" ht="15.75">
      <c r="B655" s="172" t="s">
        <v>580</v>
      </c>
      <c r="C655" s="173"/>
      <c r="D655" s="173"/>
      <c r="E655" s="174"/>
      <c r="F655" s="44" t="s">
        <v>581</v>
      </c>
      <c r="G655" s="11">
        <v>115</v>
      </c>
      <c r="H655" s="11">
        <f t="shared" si="85"/>
        <v>23</v>
      </c>
      <c r="I655" s="18">
        <f t="shared" si="86"/>
        <v>138</v>
      </c>
      <c r="J655" s="113">
        <f aca="true" t="shared" si="87" ref="J655:J718">G655*7.3%+G655</f>
        <v>123.395</v>
      </c>
      <c r="K655" s="113">
        <f t="shared" si="84"/>
        <v>24.679000000000002</v>
      </c>
      <c r="L655" s="138">
        <f t="shared" si="81"/>
        <v>148.074</v>
      </c>
    </row>
    <row r="656" spans="2:12" ht="15.75">
      <c r="B656" s="172" t="s">
        <v>582</v>
      </c>
      <c r="C656" s="173"/>
      <c r="D656" s="173"/>
      <c r="E656" s="174"/>
      <c r="F656" s="44" t="s">
        <v>581</v>
      </c>
      <c r="G656" s="11">
        <v>295</v>
      </c>
      <c r="H656" s="11">
        <f t="shared" si="85"/>
        <v>59</v>
      </c>
      <c r="I656" s="18">
        <f t="shared" si="86"/>
        <v>354</v>
      </c>
      <c r="J656" s="113">
        <f t="shared" si="87"/>
        <v>316.535</v>
      </c>
      <c r="K656" s="113">
        <f t="shared" si="84"/>
        <v>63.30700000000001</v>
      </c>
      <c r="L656" s="138">
        <f t="shared" si="81"/>
        <v>379.84200000000004</v>
      </c>
    </row>
    <row r="657" spans="2:12" ht="15.75">
      <c r="B657" s="172" t="s">
        <v>583</v>
      </c>
      <c r="C657" s="173"/>
      <c r="D657" s="173"/>
      <c r="E657" s="174"/>
      <c r="F657" s="44" t="s">
        <v>121</v>
      </c>
      <c r="G657" s="11">
        <v>455</v>
      </c>
      <c r="H657" s="11">
        <f t="shared" si="85"/>
        <v>91</v>
      </c>
      <c r="I657" s="18">
        <f t="shared" si="86"/>
        <v>546</v>
      </c>
      <c r="J657" s="113">
        <f t="shared" si="87"/>
        <v>488.215</v>
      </c>
      <c r="K657" s="113">
        <f t="shared" si="84"/>
        <v>97.643</v>
      </c>
      <c r="L657" s="138">
        <f t="shared" si="81"/>
        <v>585.858</v>
      </c>
    </row>
    <row r="658" spans="2:12" ht="15.75">
      <c r="B658" s="78" t="s">
        <v>584</v>
      </c>
      <c r="C658" s="79"/>
      <c r="D658" s="79"/>
      <c r="E658" s="80"/>
      <c r="F658" s="44" t="s">
        <v>527</v>
      </c>
      <c r="G658" s="11">
        <v>1500</v>
      </c>
      <c r="H658" s="11">
        <f t="shared" si="85"/>
        <v>300</v>
      </c>
      <c r="I658" s="18">
        <f t="shared" si="86"/>
        <v>1800</v>
      </c>
      <c r="J658" s="113">
        <f t="shared" si="87"/>
        <v>1609.5</v>
      </c>
      <c r="K658" s="113">
        <f t="shared" si="84"/>
        <v>321.90000000000003</v>
      </c>
      <c r="L658" s="138">
        <f t="shared" si="81"/>
        <v>1931.4</v>
      </c>
    </row>
    <row r="659" spans="2:12" ht="15.75">
      <c r="B659" s="78" t="s">
        <v>585</v>
      </c>
      <c r="C659" s="79"/>
      <c r="D659" s="79"/>
      <c r="E659" s="80"/>
      <c r="F659" s="44" t="s">
        <v>527</v>
      </c>
      <c r="G659" s="11">
        <v>1500</v>
      </c>
      <c r="H659" s="11">
        <f t="shared" si="85"/>
        <v>300</v>
      </c>
      <c r="I659" s="18">
        <f t="shared" si="86"/>
        <v>1800</v>
      </c>
      <c r="J659" s="113">
        <f t="shared" si="87"/>
        <v>1609.5</v>
      </c>
      <c r="K659" s="113">
        <f t="shared" si="84"/>
        <v>321.90000000000003</v>
      </c>
      <c r="L659" s="138">
        <f t="shared" si="81"/>
        <v>1931.4</v>
      </c>
    </row>
    <row r="660" spans="2:12" ht="31.5" customHeight="1">
      <c r="B660" s="78" t="s">
        <v>586</v>
      </c>
      <c r="C660" s="79"/>
      <c r="D660" s="79"/>
      <c r="E660" s="80"/>
      <c r="F660" s="44" t="s">
        <v>527</v>
      </c>
      <c r="G660" s="12" t="s">
        <v>587</v>
      </c>
      <c r="H660" s="54" t="s">
        <v>588</v>
      </c>
      <c r="I660" s="55" t="s">
        <v>589</v>
      </c>
      <c r="J660" s="133" t="s">
        <v>35</v>
      </c>
      <c r="K660" s="133" t="s">
        <v>36</v>
      </c>
      <c r="L660" s="147" t="s">
        <v>37</v>
      </c>
    </row>
    <row r="661" spans="2:12" ht="15.75">
      <c r="B661" s="172" t="s">
        <v>590</v>
      </c>
      <c r="C661" s="173"/>
      <c r="D661" s="173"/>
      <c r="E661" s="174"/>
      <c r="F661" s="44" t="s">
        <v>121</v>
      </c>
      <c r="G661" s="11">
        <v>700</v>
      </c>
      <c r="H661" s="11">
        <f>G661*20%</f>
        <v>140</v>
      </c>
      <c r="I661" s="18">
        <f>G661+H661</f>
        <v>840</v>
      </c>
      <c r="J661" s="113">
        <f t="shared" si="87"/>
        <v>751.1</v>
      </c>
      <c r="K661" s="113">
        <f t="shared" si="84"/>
        <v>150.22</v>
      </c>
      <c r="L661" s="138">
        <f t="shared" si="81"/>
        <v>901.32</v>
      </c>
    </row>
    <row r="662" spans="2:12" ht="15.75">
      <c r="B662" s="183" t="s">
        <v>591</v>
      </c>
      <c r="C662" s="184"/>
      <c r="D662" s="184"/>
      <c r="E662" s="185"/>
      <c r="F662" s="68"/>
      <c r="G662" s="68"/>
      <c r="H662" s="73"/>
      <c r="I662" s="11"/>
      <c r="J662" s="113"/>
      <c r="K662" s="113"/>
      <c r="L662" s="138"/>
    </row>
    <row r="663" spans="2:12" ht="15.75">
      <c r="B663" s="181" t="s">
        <v>592</v>
      </c>
      <c r="C663" s="182"/>
      <c r="D663" s="182"/>
      <c r="E663" s="181"/>
      <c r="F663" s="23" t="s">
        <v>581</v>
      </c>
      <c r="G663" s="24">
        <v>422</v>
      </c>
      <c r="H663" s="24">
        <f aca="true" t="shared" si="88" ref="H663:H691">G663*20%</f>
        <v>84.4</v>
      </c>
      <c r="I663" s="18">
        <f aca="true" t="shared" si="89" ref="I663:I691">G663+H663</f>
        <v>506.4</v>
      </c>
      <c r="J663" s="113">
        <f t="shared" si="87"/>
        <v>452.806</v>
      </c>
      <c r="K663" s="113">
        <f t="shared" si="84"/>
        <v>90.5612</v>
      </c>
      <c r="L663" s="138">
        <f t="shared" si="81"/>
        <v>543.3672</v>
      </c>
    </row>
    <row r="664" spans="2:12" ht="15.75">
      <c r="B664" s="181" t="s">
        <v>593</v>
      </c>
      <c r="C664" s="181"/>
      <c r="D664" s="181"/>
      <c r="E664" s="181"/>
      <c r="F664" s="23" t="s">
        <v>581</v>
      </c>
      <c r="G664" s="24">
        <v>840</v>
      </c>
      <c r="H664" s="24">
        <f t="shared" si="88"/>
        <v>168</v>
      </c>
      <c r="I664" s="18">
        <f t="shared" si="89"/>
        <v>1008</v>
      </c>
      <c r="J664" s="113">
        <f t="shared" si="87"/>
        <v>901.3199999999999</v>
      </c>
      <c r="K664" s="113">
        <f t="shared" si="84"/>
        <v>180.264</v>
      </c>
      <c r="L664" s="138">
        <f t="shared" si="81"/>
        <v>1081.5839999999998</v>
      </c>
    </row>
    <row r="665" spans="2:12" ht="15.75">
      <c r="B665" s="172" t="s">
        <v>594</v>
      </c>
      <c r="C665" s="173"/>
      <c r="D665" s="173"/>
      <c r="E665" s="174"/>
      <c r="F665" s="44" t="s">
        <v>581</v>
      </c>
      <c r="G665" s="11">
        <v>275</v>
      </c>
      <c r="H665" s="11">
        <f t="shared" si="88"/>
        <v>55</v>
      </c>
      <c r="I665" s="18">
        <f t="shared" si="89"/>
        <v>330</v>
      </c>
      <c r="J665" s="113">
        <f t="shared" si="87"/>
        <v>295.075</v>
      </c>
      <c r="K665" s="113">
        <f t="shared" si="84"/>
        <v>59.015</v>
      </c>
      <c r="L665" s="138">
        <f t="shared" si="81"/>
        <v>354.09</v>
      </c>
    </row>
    <row r="666" spans="2:12" ht="15.75">
      <c r="B666" s="188" t="s">
        <v>595</v>
      </c>
      <c r="C666" s="189"/>
      <c r="D666" s="189"/>
      <c r="E666" s="190"/>
      <c r="F666" s="44"/>
      <c r="G666" s="44"/>
      <c r="H666" s="11"/>
      <c r="I666" s="18"/>
      <c r="J666" s="113"/>
      <c r="K666" s="113"/>
      <c r="L666" s="138"/>
    </row>
    <row r="667" spans="2:12" ht="15.75">
      <c r="B667" s="183" t="s">
        <v>596</v>
      </c>
      <c r="C667" s="184"/>
      <c r="D667" s="184"/>
      <c r="E667" s="185"/>
      <c r="F667" s="68"/>
      <c r="G667" s="68"/>
      <c r="H667" s="11"/>
      <c r="I667" s="18"/>
      <c r="J667" s="113"/>
      <c r="K667" s="113"/>
      <c r="L667" s="138"/>
    </row>
    <row r="668" spans="2:12" ht="35.25" customHeight="1">
      <c r="B668" s="181" t="s">
        <v>597</v>
      </c>
      <c r="C668" s="182"/>
      <c r="D668" s="182"/>
      <c r="E668" s="181"/>
      <c r="F668" s="23" t="s">
        <v>53</v>
      </c>
      <c r="G668" s="24">
        <v>160</v>
      </c>
      <c r="H668" s="11">
        <f t="shared" si="88"/>
        <v>32</v>
      </c>
      <c r="I668" s="18">
        <f t="shared" si="89"/>
        <v>192</v>
      </c>
      <c r="J668" s="113">
        <f t="shared" si="87"/>
        <v>171.68</v>
      </c>
      <c r="K668" s="113">
        <f t="shared" si="84"/>
        <v>34.336000000000006</v>
      </c>
      <c r="L668" s="138">
        <f t="shared" si="81"/>
        <v>206.01600000000002</v>
      </c>
    </row>
    <row r="669" spans="2:12" ht="16.5" customHeight="1">
      <c r="B669" s="181" t="s">
        <v>598</v>
      </c>
      <c r="C669" s="182"/>
      <c r="D669" s="182"/>
      <c r="E669" s="181"/>
      <c r="F669" s="23" t="s">
        <v>53</v>
      </c>
      <c r="G669" s="24">
        <v>390</v>
      </c>
      <c r="H669" s="11">
        <f t="shared" si="88"/>
        <v>78</v>
      </c>
      <c r="I669" s="18">
        <f t="shared" si="89"/>
        <v>468</v>
      </c>
      <c r="J669" s="113">
        <f t="shared" si="87"/>
        <v>418.47</v>
      </c>
      <c r="K669" s="113">
        <f t="shared" si="84"/>
        <v>83.69400000000002</v>
      </c>
      <c r="L669" s="138">
        <f t="shared" si="81"/>
        <v>502.16400000000004</v>
      </c>
    </row>
    <row r="670" spans="2:12" ht="15.75">
      <c r="B670" s="181" t="s">
        <v>599</v>
      </c>
      <c r="C670" s="181"/>
      <c r="D670" s="181"/>
      <c r="E670" s="181"/>
      <c r="F670" s="23" t="s">
        <v>53</v>
      </c>
      <c r="G670" s="24">
        <v>480</v>
      </c>
      <c r="H670" s="11">
        <f t="shared" si="88"/>
        <v>96</v>
      </c>
      <c r="I670" s="18">
        <f t="shared" si="89"/>
        <v>576</v>
      </c>
      <c r="J670" s="113">
        <f t="shared" si="87"/>
        <v>515.04</v>
      </c>
      <c r="K670" s="113">
        <f t="shared" si="84"/>
        <v>103.008</v>
      </c>
      <c r="L670" s="138">
        <f t="shared" si="81"/>
        <v>618.048</v>
      </c>
    </row>
    <row r="671" spans="2:12" ht="15.75">
      <c r="B671" s="183" t="s">
        <v>600</v>
      </c>
      <c r="C671" s="184"/>
      <c r="D671" s="184"/>
      <c r="E671" s="185"/>
      <c r="F671" s="68"/>
      <c r="G671" s="68"/>
      <c r="H671" s="11"/>
      <c r="I671" s="18"/>
      <c r="J671" s="113"/>
      <c r="K671" s="113"/>
      <c r="L671" s="138"/>
    </row>
    <row r="672" spans="2:12" ht="30.75" customHeight="1">
      <c r="B672" s="181" t="s">
        <v>597</v>
      </c>
      <c r="C672" s="182"/>
      <c r="D672" s="182"/>
      <c r="E672" s="181"/>
      <c r="F672" s="23" t="s">
        <v>53</v>
      </c>
      <c r="G672" s="24">
        <v>140</v>
      </c>
      <c r="H672" s="11">
        <f t="shared" si="88"/>
        <v>28</v>
      </c>
      <c r="I672" s="18">
        <f t="shared" si="89"/>
        <v>168</v>
      </c>
      <c r="J672" s="113">
        <f t="shared" si="87"/>
        <v>150.22</v>
      </c>
      <c r="K672" s="113">
        <f t="shared" si="84"/>
        <v>30.044</v>
      </c>
      <c r="L672" s="138">
        <f aca="true" t="shared" si="90" ref="L672:L734">J672*20%+J672</f>
        <v>180.264</v>
      </c>
    </row>
    <row r="673" spans="2:12" ht="15.75">
      <c r="B673" s="181" t="s">
        <v>598</v>
      </c>
      <c r="C673" s="182"/>
      <c r="D673" s="182"/>
      <c r="E673" s="181"/>
      <c r="F673" s="23" t="s">
        <v>53</v>
      </c>
      <c r="G673" s="24">
        <v>430</v>
      </c>
      <c r="H673" s="11">
        <f t="shared" si="88"/>
        <v>86</v>
      </c>
      <c r="I673" s="18">
        <f t="shared" si="89"/>
        <v>516</v>
      </c>
      <c r="J673" s="113">
        <f t="shared" si="87"/>
        <v>461.39</v>
      </c>
      <c r="K673" s="113">
        <f>J673*20%</f>
        <v>92.278</v>
      </c>
      <c r="L673" s="138">
        <f t="shared" si="90"/>
        <v>553.668</v>
      </c>
    </row>
    <row r="674" spans="2:12" ht="15.75">
      <c r="B674" s="181" t="s">
        <v>599</v>
      </c>
      <c r="C674" s="181"/>
      <c r="D674" s="181"/>
      <c r="E674" s="181"/>
      <c r="F674" s="23" t="s">
        <v>53</v>
      </c>
      <c r="G674" s="24">
        <v>1000</v>
      </c>
      <c r="H674" s="11">
        <f t="shared" si="88"/>
        <v>200</v>
      </c>
      <c r="I674" s="18">
        <f t="shared" si="89"/>
        <v>1200</v>
      </c>
      <c r="J674" s="113">
        <f t="shared" si="87"/>
        <v>1073</v>
      </c>
      <c r="K674" s="113">
        <f t="shared" si="84"/>
        <v>214.60000000000002</v>
      </c>
      <c r="L674" s="138">
        <f t="shared" si="90"/>
        <v>1287.6</v>
      </c>
    </row>
    <row r="675" spans="2:12" ht="15.75">
      <c r="B675" s="191" t="s">
        <v>601</v>
      </c>
      <c r="C675" s="192"/>
      <c r="D675" s="192"/>
      <c r="E675" s="193"/>
      <c r="F675" s="68"/>
      <c r="G675" s="68"/>
      <c r="H675" s="11"/>
      <c r="I675" s="18"/>
      <c r="J675" s="113"/>
      <c r="K675" s="113"/>
      <c r="L675" s="138"/>
    </row>
    <row r="676" spans="2:12" ht="30" customHeight="1">
      <c r="B676" s="181" t="s">
        <v>597</v>
      </c>
      <c r="C676" s="182"/>
      <c r="D676" s="182"/>
      <c r="E676" s="181"/>
      <c r="F676" s="23" t="s">
        <v>53</v>
      </c>
      <c r="G676" s="24">
        <v>295</v>
      </c>
      <c r="H676" s="11">
        <f t="shared" si="88"/>
        <v>59</v>
      </c>
      <c r="I676" s="18">
        <f t="shared" si="89"/>
        <v>354</v>
      </c>
      <c r="J676" s="113">
        <f t="shared" si="87"/>
        <v>316.535</v>
      </c>
      <c r="K676" s="113">
        <f>J676*20%</f>
        <v>63.30700000000001</v>
      </c>
      <c r="L676" s="138">
        <f t="shared" si="90"/>
        <v>379.84200000000004</v>
      </c>
    </row>
    <row r="677" spans="2:12" ht="15.75" customHeight="1">
      <c r="B677" s="181" t="s">
        <v>602</v>
      </c>
      <c r="C677" s="182"/>
      <c r="D677" s="182"/>
      <c r="E677" s="181"/>
      <c r="F677" s="23" t="s">
        <v>53</v>
      </c>
      <c r="G677" s="24">
        <v>830</v>
      </c>
      <c r="H677" s="11">
        <f t="shared" si="88"/>
        <v>166</v>
      </c>
      <c r="I677" s="18">
        <f t="shared" si="89"/>
        <v>996</v>
      </c>
      <c r="J677" s="113">
        <f t="shared" si="87"/>
        <v>890.59</v>
      </c>
      <c r="K677" s="113">
        <f aca="true" t="shared" si="91" ref="K677:K740">J677*20%</f>
        <v>178.11800000000002</v>
      </c>
      <c r="L677" s="138">
        <f t="shared" si="90"/>
        <v>1068.708</v>
      </c>
    </row>
    <row r="678" spans="2:12" ht="15.75">
      <c r="B678" s="181" t="s">
        <v>603</v>
      </c>
      <c r="C678" s="181"/>
      <c r="D678" s="181"/>
      <c r="E678" s="181"/>
      <c r="F678" s="23" t="s">
        <v>53</v>
      </c>
      <c r="G678" s="24">
        <v>1000</v>
      </c>
      <c r="H678" s="11">
        <f t="shared" si="88"/>
        <v>200</v>
      </c>
      <c r="I678" s="18">
        <f t="shared" si="89"/>
        <v>1200</v>
      </c>
      <c r="J678" s="113">
        <f t="shared" si="87"/>
        <v>1073</v>
      </c>
      <c r="K678" s="113">
        <f t="shared" si="91"/>
        <v>214.60000000000002</v>
      </c>
      <c r="L678" s="138">
        <f t="shared" si="90"/>
        <v>1287.6</v>
      </c>
    </row>
    <row r="679" spans="2:12" ht="15.75">
      <c r="B679" s="188" t="s">
        <v>604</v>
      </c>
      <c r="C679" s="189"/>
      <c r="D679" s="189"/>
      <c r="E679" s="190"/>
      <c r="F679" s="44"/>
      <c r="G679" s="44"/>
      <c r="H679" s="11"/>
      <c r="I679" s="18"/>
      <c r="J679" s="113"/>
      <c r="K679" s="113"/>
      <c r="L679" s="138"/>
    </row>
    <row r="680" spans="2:12" ht="16.5" customHeight="1">
      <c r="B680" s="169" t="s">
        <v>605</v>
      </c>
      <c r="C680" s="170"/>
      <c r="D680" s="170"/>
      <c r="E680" s="171"/>
      <c r="F680" s="44" t="s">
        <v>53</v>
      </c>
      <c r="G680" s="11">
        <v>75</v>
      </c>
      <c r="H680" s="11">
        <f>G680*20%</f>
        <v>15</v>
      </c>
      <c r="I680" s="18">
        <f>G680+H680</f>
        <v>90</v>
      </c>
      <c r="J680" s="113">
        <f t="shared" si="87"/>
        <v>80.475</v>
      </c>
      <c r="K680" s="113">
        <f t="shared" si="91"/>
        <v>16.095</v>
      </c>
      <c r="L680" s="138">
        <f t="shared" si="90"/>
        <v>96.57</v>
      </c>
    </row>
    <row r="681" spans="2:12" ht="15.75">
      <c r="B681" s="169" t="s">
        <v>606</v>
      </c>
      <c r="C681" s="170"/>
      <c r="D681" s="170"/>
      <c r="E681" s="171"/>
      <c r="F681" s="44" t="s">
        <v>53</v>
      </c>
      <c r="G681" s="11">
        <v>42.5</v>
      </c>
      <c r="H681" s="11">
        <f>G681*20%</f>
        <v>8.5</v>
      </c>
      <c r="I681" s="18">
        <f>G681+H681</f>
        <v>51</v>
      </c>
      <c r="J681" s="113">
        <f t="shared" si="87"/>
        <v>45.6025</v>
      </c>
      <c r="K681" s="113">
        <f t="shared" si="91"/>
        <v>9.1205</v>
      </c>
      <c r="L681" s="138">
        <f t="shared" si="90"/>
        <v>54.723</v>
      </c>
    </row>
    <row r="682" spans="2:12" ht="15.75">
      <c r="B682" s="172" t="s">
        <v>607</v>
      </c>
      <c r="C682" s="173"/>
      <c r="D682" s="173"/>
      <c r="E682" s="174"/>
      <c r="F682" s="44" t="s">
        <v>608</v>
      </c>
      <c r="G682" s="11">
        <v>80</v>
      </c>
      <c r="H682" s="11">
        <f t="shared" si="88"/>
        <v>16</v>
      </c>
      <c r="I682" s="18">
        <f t="shared" si="89"/>
        <v>96</v>
      </c>
      <c r="J682" s="113">
        <f t="shared" si="87"/>
        <v>85.84</v>
      </c>
      <c r="K682" s="113">
        <f t="shared" si="91"/>
        <v>17.168000000000003</v>
      </c>
      <c r="L682" s="138">
        <f t="shared" si="90"/>
        <v>103.00800000000001</v>
      </c>
    </row>
    <row r="683" spans="2:12" ht="33" customHeight="1">
      <c r="B683" s="172" t="s">
        <v>609</v>
      </c>
      <c r="C683" s="173"/>
      <c r="D683" s="173"/>
      <c r="E683" s="174"/>
      <c r="F683" s="44" t="s">
        <v>121</v>
      </c>
      <c r="G683" s="11">
        <v>167</v>
      </c>
      <c r="H683" s="11">
        <f t="shared" si="88"/>
        <v>33.4</v>
      </c>
      <c r="I683" s="18">
        <f t="shared" si="89"/>
        <v>200.4</v>
      </c>
      <c r="J683" s="113">
        <f t="shared" si="87"/>
        <v>179.191</v>
      </c>
      <c r="K683" s="113">
        <f t="shared" si="91"/>
        <v>35.8382</v>
      </c>
      <c r="L683" s="138">
        <f t="shared" si="90"/>
        <v>215.0292</v>
      </c>
    </row>
    <row r="684" spans="2:12" ht="31.5" customHeight="1">
      <c r="B684" s="172" t="s">
        <v>610</v>
      </c>
      <c r="C684" s="173"/>
      <c r="D684" s="173"/>
      <c r="E684" s="174"/>
      <c r="F684" s="19" t="s">
        <v>611</v>
      </c>
      <c r="G684" s="11">
        <v>666</v>
      </c>
      <c r="H684" s="11">
        <f t="shared" si="88"/>
        <v>133.20000000000002</v>
      </c>
      <c r="I684" s="18">
        <f t="shared" si="89"/>
        <v>799.2</v>
      </c>
      <c r="J684" s="113">
        <f t="shared" si="87"/>
        <v>714.6179999999999</v>
      </c>
      <c r="K684" s="113">
        <f t="shared" si="91"/>
        <v>142.9236</v>
      </c>
      <c r="L684" s="138">
        <f t="shared" si="90"/>
        <v>857.5415999999999</v>
      </c>
    </row>
    <row r="685" spans="2:12" ht="15.75">
      <c r="B685" s="172" t="s">
        <v>612</v>
      </c>
      <c r="C685" s="173"/>
      <c r="D685" s="173"/>
      <c r="E685" s="174"/>
      <c r="F685" s="44" t="s">
        <v>53</v>
      </c>
      <c r="G685" s="11">
        <v>61</v>
      </c>
      <c r="H685" s="11">
        <f t="shared" si="88"/>
        <v>12.200000000000001</v>
      </c>
      <c r="I685" s="18">
        <f t="shared" si="89"/>
        <v>73.2</v>
      </c>
      <c r="J685" s="113">
        <f t="shared" si="87"/>
        <v>65.453</v>
      </c>
      <c r="K685" s="113">
        <f t="shared" si="91"/>
        <v>13.090600000000002</v>
      </c>
      <c r="L685" s="138">
        <f t="shared" si="90"/>
        <v>78.5436</v>
      </c>
    </row>
    <row r="686" spans="2:12" ht="15.75">
      <c r="B686" s="172" t="s">
        <v>613</v>
      </c>
      <c r="C686" s="173"/>
      <c r="D686" s="173"/>
      <c r="E686" s="174"/>
      <c r="F686" s="44" t="s">
        <v>53</v>
      </c>
      <c r="G686" s="11">
        <v>76</v>
      </c>
      <c r="H686" s="11">
        <f t="shared" si="88"/>
        <v>15.200000000000001</v>
      </c>
      <c r="I686" s="18">
        <f t="shared" si="89"/>
        <v>91.2</v>
      </c>
      <c r="J686" s="113">
        <f t="shared" si="87"/>
        <v>81.548</v>
      </c>
      <c r="K686" s="113">
        <f t="shared" si="91"/>
        <v>16.3096</v>
      </c>
      <c r="L686" s="138">
        <f t="shared" si="90"/>
        <v>97.8576</v>
      </c>
    </row>
    <row r="687" spans="2:12" ht="15.75">
      <c r="B687" s="172" t="s">
        <v>614</v>
      </c>
      <c r="C687" s="173"/>
      <c r="D687" s="173"/>
      <c r="E687" s="174"/>
      <c r="F687" s="44" t="s">
        <v>53</v>
      </c>
      <c r="G687" s="11">
        <v>300</v>
      </c>
      <c r="H687" s="11">
        <f t="shared" si="88"/>
        <v>60</v>
      </c>
      <c r="I687" s="18">
        <f t="shared" si="89"/>
        <v>360</v>
      </c>
      <c r="J687" s="113">
        <f t="shared" si="87"/>
        <v>321.9</v>
      </c>
      <c r="K687" s="113">
        <f t="shared" si="91"/>
        <v>64.38</v>
      </c>
      <c r="L687" s="138">
        <f t="shared" si="90"/>
        <v>386.28</v>
      </c>
    </row>
    <row r="688" spans="2:12" ht="30" customHeight="1">
      <c r="B688" s="234" t="s">
        <v>615</v>
      </c>
      <c r="C688" s="235"/>
      <c r="D688" s="235"/>
      <c r="E688" s="236"/>
      <c r="F688" s="44" t="s">
        <v>53</v>
      </c>
      <c r="G688" s="11">
        <v>500</v>
      </c>
      <c r="H688" s="11">
        <f t="shared" si="88"/>
        <v>100</v>
      </c>
      <c r="I688" s="18">
        <f t="shared" si="89"/>
        <v>600</v>
      </c>
      <c r="J688" s="113">
        <f t="shared" si="87"/>
        <v>536.5</v>
      </c>
      <c r="K688" s="113">
        <f t="shared" si="91"/>
        <v>107.30000000000001</v>
      </c>
      <c r="L688" s="138">
        <f t="shared" si="90"/>
        <v>643.8</v>
      </c>
    </row>
    <row r="689" spans="2:12" ht="15.75">
      <c r="B689" s="172" t="s">
        <v>616</v>
      </c>
      <c r="C689" s="173"/>
      <c r="D689" s="173"/>
      <c r="E689" s="174"/>
      <c r="F689" s="44" t="s">
        <v>53</v>
      </c>
      <c r="G689" s="11">
        <v>33</v>
      </c>
      <c r="H689" s="11">
        <f t="shared" si="88"/>
        <v>6.6000000000000005</v>
      </c>
      <c r="I689" s="18">
        <f t="shared" si="89"/>
        <v>39.6</v>
      </c>
      <c r="J689" s="113">
        <f t="shared" si="87"/>
        <v>35.409</v>
      </c>
      <c r="K689" s="113">
        <f t="shared" si="91"/>
        <v>7.0818</v>
      </c>
      <c r="L689" s="138">
        <f t="shared" si="90"/>
        <v>42.4908</v>
      </c>
    </row>
    <row r="690" spans="2:12" ht="33" customHeight="1">
      <c r="B690" s="60" t="s">
        <v>617</v>
      </c>
      <c r="C690" s="61"/>
      <c r="D690" s="61"/>
      <c r="E690" s="62"/>
      <c r="F690" s="44" t="s">
        <v>53</v>
      </c>
      <c r="G690" s="11">
        <v>800</v>
      </c>
      <c r="H690" s="11">
        <f t="shared" si="88"/>
        <v>160</v>
      </c>
      <c r="I690" s="18">
        <f t="shared" si="89"/>
        <v>960</v>
      </c>
      <c r="J690" s="113">
        <f t="shared" si="87"/>
        <v>858.4</v>
      </c>
      <c r="K690" s="113">
        <f t="shared" si="91"/>
        <v>171.68</v>
      </c>
      <c r="L690" s="138">
        <f t="shared" si="90"/>
        <v>1030.08</v>
      </c>
    </row>
    <row r="691" spans="2:12" ht="18" customHeight="1">
      <c r="B691" s="172" t="s">
        <v>618</v>
      </c>
      <c r="C691" s="173"/>
      <c r="D691" s="173"/>
      <c r="E691" s="174"/>
      <c r="F691" s="44" t="s">
        <v>53</v>
      </c>
      <c r="G691" s="11">
        <v>945</v>
      </c>
      <c r="H691" s="11">
        <f t="shared" si="88"/>
        <v>189</v>
      </c>
      <c r="I691" s="18">
        <f t="shared" si="89"/>
        <v>1134</v>
      </c>
      <c r="J691" s="113">
        <f t="shared" si="87"/>
        <v>1013.985</v>
      </c>
      <c r="K691" s="113">
        <f t="shared" si="91"/>
        <v>202.79700000000003</v>
      </c>
      <c r="L691" s="138">
        <f t="shared" si="90"/>
        <v>1216.7820000000002</v>
      </c>
    </row>
    <row r="692" spans="2:12" ht="129" customHeight="1">
      <c r="B692" s="327" t="s">
        <v>619</v>
      </c>
      <c r="C692" s="328"/>
      <c r="D692" s="328"/>
      <c r="E692" s="328"/>
      <c r="F692" s="328"/>
      <c r="G692" s="328"/>
      <c r="H692" s="328"/>
      <c r="I692" s="328"/>
      <c r="J692" s="328"/>
      <c r="K692" s="328"/>
      <c r="L692" s="329"/>
    </row>
    <row r="693" spans="2:12" ht="30" customHeight="1">
      <c r="B693" s="183" t="s">
        <v>620</v>
      </c>
      <c r="C693" s="184"/>
      <c r="D693" s="184"/>
      <c r="E693" s="185"/>
      <c r="F693" s="5"/>
      <c r="G693" s="68"/>
      <c r="H693" s="68"/>
      <c r="I693" s="68"/>
      <c r="J693" s="113"/>
      <c r="K693" s="113"/>
      <c r="L693" s="138"/>
    </row>
    <row r="694" spans="2:12" ht="15.75">
      <c r="B694" s="219" t="s">
        <v>621</v>
      </c>
      <c r="C694" s="224"/>
      <c r="D694" s="224"/>
      <c r="E694" s="219"/>
      <c r="F694" s="194" t="s">
        <v>622</v>
      </c>
      <c r="G694" s="24">
        <v>169</v>
      </c>
      <c r="H694" s="24">
        <f>G694*20%</f>
        <v>33.800000000000004</v>
      </c>
      <c r="I694" s="29">
        <f>G694+H694</f>
        <v>202.8</v>
      </c>
      <c r="J694" s="113">
        <f t="shared" si="87"/>
        <v>181.337</v>
      </c>
      <c r="K694" s="113">
        <f t="shared" si="91"/>
        <v>36.2674</v>
      </c>
      <c r="L694" s="138">
        <f t="shared" si="90"/>
        <v>217.6044</v>
      </c>
    </row>
    <row r="695" spans="2:12" ht="15.75">
      <c r="B695" s="181" t="s">
        <v>623</v>
      </c>
      <c r="C695" s="182"/>
      <c r="D695" s="182"/>
      <c r="E695" s="181"/>
      <c r="F695" s="194"/>
      <c r="G695" s="24">
        <v>152.5</v>
      </c>
      <c r="H695" s="24">
        <f aca="true" t="shared" si="92" ref="H695:H755">G695*20%</f>
        <v>30.5</v>
      </c>
      <c r="I695" s="29">
        <f aca="true" t="shared" si="93" ref="I695:I755">G695+H695</f>
        <v>183</v>
      </c>
      <c r="J695" s="113">
        <f t="shared" si="87"/>
        <v>163.6325</v>
      </c>
      <c r="K695" s="113">
        <f t="shared" si="91"/>
        <v>32.7265</v>
      </c>
      <c r="L695" s="138">
        <f t="shared" si="90"/>
        <v>196.35899999999998</v>
      </c>
    </row>
    <row r="696" spans="2:12" ht="15.75">
      <c r="B696" s="181" t="s">
        <v>624</v>
      </c>
      <c r="C696" s="182"/>
      <c r="D696" s="182"/>
      <c r="E696" s="181"/>
      <c r="F696" s="194"/>
      <c r="G696" s="24">
        <v>136</v>
      </c>
      <c r="H696" s="24">
        <f t="shared" si="92"/>
        <v>27.200000000000003</v>
      </c>
      <c r="I696" s="29">
        <f t="shared" si="93"/>
        <v>163.2</v>
      </c>
      <c r="J696" s="113">
        <f t="shared" si="87"/>
        <v>145.928</v>
      </c>
      <c r="K696" s="113">
        <f t="shared" si="91"/>
        <v>29.1856</v>
      </c>
      <c r="L696" s="138">
        <f t="shared" si="90"/>
        <v>175.1136</v>
      </c>
    </row>
    <row r="697" spans="2:12" ht="15.75">
      <c r="B697" s="219" t="s">
        <v>621</v>
      </c>
      <c r="C697" s="224"/>
      <c r="D697" s="224"/>
      <c r="E697" s="219"/>
      <c r="F697" s="194" t="s">
        <v>625</v>
      </c>
      <c r="G697" s="24">
        <v>85</v>
      </c>
      <c r="H697" s="24">
        <f t="shared" si="92"/>
        <v>17</v>
      </c>
      <c r="I697" s="29">
        <f t="shared" si="93"/>
        <v>102</v>
      </c>
      <c r="J697" s="113">
        <f t="shared" si="87"/>
        <v>91.205</v>
      </c>
      <c r="K697" s="113">
        <f t="shared" si="91"/>
        <v>18.241</v>
      </c>
      <c r="L697" s="138">
        <f t="shared" si="90"/>
        <v>109.446</v>
      </c>
    </row>
    <row r="698" spans="2:12" ht="15.75">
      <c r="B698" s="181" t="s">
        <v>623</v>
      </c>
      <c r="C698" s="182"/>
      <c r="D698" s="182"/>
      <c r="E698" s="181"/>
      <c r="F698" s="194"/>
      <c r="G698" s="24">
        <v>76</v>
      </c>
      <c r="H698" s="24">
        <f t="shared" si="92"/>
        <v>15.200000000000001</v>
      </c>
      <c r="I698" s="29">
        <f t="shared" si="93"/>
        <v>91.2</v>
      </c>
      <c r="J698" s="113">
        <f t="shared" si="87"/>
        <v>81.548</v>
      </c>
      <c r="K698" s="113">
        <f t="shared" si="91"/>
        <v>16.3096</v>
      </c>
      <c r="L698" s="138">
        <f t="shared" si="90"/>
        <v>97.8576</v>
      </c>
    </row>
    <row r="699" spans="2:12" ht="15.75">
      <c r="B699" s="181" t="s">
        <v>624</v>
      </c>
      <c r="C699" s="182"/>
      <c r="D699" s="182"/>
      <c r="E699" s="181"/>
      <c r="F699" s="194"/>
      <c r="G699" s="24">
        <v>68</v>
      </c>
      <c r="H699" s="24">
        <f t="shared" si="92"/>
        <v>13.600000000000001</v>
      </c>
      <c r="I699" s="29">
        <f t="shared" si="93"/>
        <v>81.6</v>
      </c>
      <c r="J699" s="113">
        <f t="shared" si="87"/>
        <v>72.964</v>
      </c>
      <c r="K699" s="113">
        <f t="shared" si="91"/>
        <v>14.5928</v>
      </c>
      <c r="L699" s="138">
        <f t="shared" si="90"/>
        <v>87.5568</v>
      </c>
    </row>
    <row r="700" spans="2:12" ht="15.75">
      <c r="B700" s="219" t="s">
        <v>621</v>
      </c>
      <c r="C700" s="224"/>
      <c r="D700" s="224"/>
      <c r="E700" s="219"/>
      <c r="F700" s="194" t="s">
        <v>626</v>
      </c>
      <c r="G700" s="24">
        <v>43</v>
      </c>
      <c r="H700" s="24">
        <f t="shared" si="92"/>
        <v>8.6</v>
      </c>
      <c r="I700" s="29">
        <f t="shared" si="93"/>
        <v>51.6</v>
      </c>
      <c r="J700" s="113">
        <f t="shared" si="87"/>
        <v>46.139</v>
      </c>
      <c r="K700" s="113">
        <f t="shared" si="91"/>
        <v>9.2278</v>
      </c>
      <c r="L700" s="138">
        <f t="shared" si="90"/>
        <v>55.366800000000005</v>
      </c>
    </row>
    <row r="701" spans="2:12" ht="15.75">
      <c r="B701" s="181" t="s">
        <v>623</v>
      </c>
      <c r="C701" s="182"/>
      <c r="D701" s="182"/>
      <c r="E701" s="181"/>
      <c r="F701" s="194"/>
      <c r="G701" s="24">
        <v>38</v>
      </c>
      <c r="H701" s="24">
        <f t="shared" si="92"/>
        <v>7.6000000000000005</v>
      </c>
      <c r="I701" s="29">
        <f t="shared" si="93"/>
        <v>45.6</v>
      </c>
      <c r="J701" s="113">
        <f t="shared" si="87"/>
        <v>40.774</v>
      </c>
      <c r="K701" s="113">
        <f t="shared" si="91"/>
        <v>8.1548</v>
      </c>
      <c r="L701" s="138">
        <f t="shared" si="90"/>
        <v>48.9288</v>
      </c>
    </row>
    <row r="702" spans="2:12" ht="15.75">
      <c r="B702" s="181" t="s">
        <v>624</v>
      </c>
      <c r="C702" s="182"/>
      <c r="D702" s="182"/>
      <c r="E702" s="181"/>
      <c r="F702" s="194"/>
      <c r="G702" s="24">
        <v>34</v>
      </c>
      <c r="H702" s="24">
        <f t="shared" si="92"/>
        <v>6.800000000000001</v>
      </c>
      <c r="I702" s="29">
        <f t="shared" si="93"/>
        <v>40.8</v>
      </c>
      <c r="J702" s="113">
        <f t="shared" si="87"/>
        <v>36.482</v>
      </c>
      <c r="K702" s="113">
        <f t="shared" si="91"/>
        <v>7.2964</v>
      </c>
      <c r="L702" s="138">
        <f t="shared" si="90"/>
        <v>43.7784</v>
      </c>
    </row>
    <row r="703" spans="2:12" ht="15.75">
      <c r="B703" s="181" t="s">
        <v>627</v>
      </c>
      <c r="C703" s="182"/>
      <c r="D703" s="182"/>
      <c r="E703" s="181"/>
      <c r="F703" s="42"/>
      <c r="G703" s="75"/>
      <c r="H703" s="76"/>
      <c r="I703" s="77"/>
      <c r="J703" s="113"/>
      <c r="K703" s="113"/>
      <c r="L703" s="138"/>
    </row>
    <row r="704" spans="2:12" ht="15.75">
      <c r="B704" s="181" t="s">
        <v>628</v>
      </c>
      <c r="C704" s="182"/>
      <c r="D704" s="182"/>
      <c r="E704" s="181"/>
      <c r="F704" s="194" t="s">
        <v>629</v>
      </c>
      <c r="G704" s="24">
        <v>127</v>
      </c>
      <c r="H704" s="24">
        <f t="shared" si="92"/>
        <v>25.400000000000002</v>
      </c>
      <c r="I704" s="29">
        <f t="shared" si="93"/>
        <v>152.4</v>
      </c>
      <c r="J704" s="113">
        <f t="shared" si="87"/>
        <v>136.271</v>
      </c>
      <c r="K704" s="113">
        <f t="shared" si="91"/>
        <v>27.254199999999997</v>
      </c>
      <c r="L704" s="138">
        <f t="shared" si="90"/>
        <v>163.52519999999998</v>
      </c>
    </row>
    <row r="705" spans="2:12" ht="15.75">
      <c r="B705" s="232" t="s">
        <v>630</v>
      </c>
      <c r="C705" s="143"/>
      <c r="D705" s="143"/>
      <c r="E705" s="233"/>
      <c r="F705" s="194"/>
      <c r="G705" s="24">
        <v>297</v>
      </c>
      <c r="H705" s="24">
        <f t="shared" si="92"/>
        <v>59.400000000000006</v>
      </c>
      <c r="I705" s="29">
        <f t="shared" si="93"/>
        <v>356.4</v>
      </c>
      <c r="J705" s="113">
        <f t="shared" si="87"/>
        <v>318.681</v>
      </c>
      <c r="K705" s="113">
        <f t="shared" si="91"/>
        <v>63.7362</v>
      </c>
      <c r="L705" s="138">
        <f t="shared" si="90"/>
        <v>382.4172</v>
      </c>
    </row>
    <row r="706" spans="2:12" ht="15.75">
      <c r="B706" s="142" t="s">
        <v>631</v>
      </c>
      <c r="C706" s="143"/>
      <c r="D706" s="143"/>
      <c r="E706" s="231"/>
      <c r="F706" s="194"/>
      <c r="G706" s="24">
        <v>424</v>
      </c>
      <c r="H706" s="24">
        <f t="shared" si="92"/>
        <v>84.80000000000001</v>
      </c>
      <c r="I706" s="29">
        <f t="shared" si="93"/>
        <v>508.8</v>
      </c>
      <c r="J706" s="113">
        <f t="shared" si="87"/>
        <v>454.952</v>
      </c>
      <c r="K706" s="113">
        <f t="shared" si="91"/>
        <v>90.99040000000001</v>
      </c>
      <c r="L706" s="138">
        <f t="shared" si="90"/>
        <v>545.9424</v>
      </c>
    </row>
    <row r="707" spans="2:12" ht="15.75">
      <c r="B707" s="142" t="s">
        <v>632</v>
      </c>
      <c r="C707" s="143"/>
      <c r="D707" s="143"/>
      <c r="E707" s="231"/>
      <c r="F707" s="194"/>
      <c r="G707" s="24">
        <v>636</v>
      </c>
      <c r="H707" s="24">
        <f t="shared" si="92"/>
        <v>127.2</v>
      </c>
      <c r="I707" s="29">
        <f t="shared" si="93"/>
        <v>763.2</v>
      </c>
      <c r="J707" s="113">
        <f t="shared" si="87"/>
        <v>682.428</v>
      </c>
      <c r="K707" s="113">
        <f t="shared" si="91"/>
        <v>136.4856</v>
      </c>
      <c r="L707" s="138">
        <f t="shared" si="90"/>
        <v>818.9136</v>
      </c>
    </row>
    <row r="708" spans="2:12" ht="15.75">
      <c r="B708" s="142" t="s">
        <v>633</v>
      </c>
      <c r="C708" s="143"/>
      <c r="D708" s="143"/>
      <c r="E708" s="231"/>
      <c r="F708" s="42"/>
      <c r="G708" s="76"/>
      <c r="H708" s="76"/>
      <c r="I708" s="77"/>
      <c r="J708" s="113"/>
      <c r="K708" s="113"/>
      <c r="L708" s="138"/>
    </row>
    <row r="709" spans="2:12" ht="15.75">
      <c r="B709" s="142" t="s">
        <v>628</v>
      </c>
      <c r="C709" s="143"/>
      <c r="D709" s="143"/>
      <c r="E709" s="231"/>
      <c r="F709" s="194" t="s">
        <v>629</v>
      </c>
      <c r="G709" s="24">
        <v>25.5</v>
      </c>
      <c r="H709" s="24">
        <f t="shared" si="92"/>
        <v>5.1000000000000005</v>
      </c>
      <c r="I709" s="29">
        <f t="shared" si="93"/>
        <v>30.6</v>
      </c>
      <c r="J709" s="113">
        <f t="shared" si="87"/>
        <v>27.3615</v>
      </c>
      <c r="K709" s="113">
        <f t="shared" si="91"/>
        <v>5.472300000000001</v>
      </c>
      <c r="L709" s="138">
        <f t="shared" si="90"/>
        <v>32.8338</v>
      </c>
    </row>
    <row r="710" spans="2:12" ht="15.75">
      <c r="B710" s="142" t="s">
        <v>634</v>
      </c>
      <c r="C710" s="143"/>
      <c r="D710" s="143"/>
      <c r="E710" s="231"/>
      <c r="F710" s="194"/>
      <c r="G710" s="24">
        <v>169.5</v>
      </c>
      <c r="H710" s="24">
        <f t="shared" si="92"/>
        <v>33.9</v>
      </c>
      <c r="I710" s="29">
        <f t="shared" si="93"/>
        <v>203.4</v>
      </c>
      <c r="J710" s="113">
        <f t="shared" si="87"/>
        <v>181.8735</v>
      </c>
      <c r="K710" s="113">
        <f t="shared" si="91"/>
        <v>36.374700000000004</v>
      </c>
      <c r="L710" s="138">
        <f t="shared" si="90"/>
        <v>218.2482</v>
      </c>
    </row>
    <row r="711" spans="2:12" ht="15.75">
      <c r="B711" s="142" t="s">
        <v>635</v>
      </c>
      <c r="C711" s="143"/>
      <c r="D711" s="143"/>
      <c r="E711" s="231"/>
      <c r="F711" s="194"/>
      <c r="G711" s="76"/>
      <c r="H711" s="76"/>
      <c r="I711" s="77"/>
      <c r="J711" s="113"/>
      <c r="K711" s="113"/>
      <c r="L711" s="138"/>
    </row>
    <row r="712" spans="2:12" ht="15.75">
      <c r="B712" s="142" t="s">
        <v>628</v>
      </c>
      <c r="C712" s="143"/>
      <c r="D712" s="143"/>
      <c r="E712" s="231"/>
      <c r="F712" s="194"/>
      <c r="G712" s="24">
        <v>76.5</v>
      </c>
      <c r="H712" s="24">
        <f t="shared" si="92"/>
        <v>15.3</v>
      </c>
      <c r="I712" s="29">
        <f t="shared" si="93"/>
        <v>91.8</v>
      </c>
      <c r="J712" s="113">
        <f t="shared" si="87"/>
        <v>82.0845</v>
      </c>
      <c r="K712" s="113">
        <f t="shared" si="91"/>
        <v>16.416900000000002</v>
      </c>
      <c r="L712" s="138">
        <f t="shared" si="90"/>
        <v>98.5014</v>
      </c>
    </row>
    <row r="713" spans="2:12" ht="15.75">
      <c r="B713" s="142" t="s">
        <v>634</v>
      </c>
      <c r="C713" s="143"/>
      <c r="D713" s="143"/>
      <c r="E713" s="231"/>
      <c r="F713" s="195"/>
      <c r="G713" s="24">
        <v>466</v>
      </c>
      <c r="H713" s="24">
        <f t="shared" si="92"/>
        <v>93.2</v>
      </c>
      <c r="I713" s="29">
        <f t="shared" si="93"/>
        <v>559.2</v>
      </c>
      <c r="J713" s="113">
        <f t="shared" si="87"/>
        <v>500.01800000000003</v>
      </c>
      <c r="K713" s="113">
        <f t="shared" si="91"/>
        <v>100.0036</v>
      </c>
      <c r="L713" s="138">
        <f t="shared" si="90"/>
        <v>600.0216</v>
      </c>
    </row>
    <row r="714" spans="2:12" ht="15.75">
      <c r="B714" s="225" t="s">
        <v>636</v>
      </c>
      <c r="C714" s="226"/>
      <c r="D714" s="226"/>
      <c r="E714" s="227"/>
      <c r="F714" s="110"/>
      <c r="G714" s="76"/>
      <c r="H714" s="76"/>
      <c r="I714" s="77"/>
      <c r="J714" s="113"/>
      <c r="K714" s="113"/>
      <c r="L714" s="138"/>
    </row>
    <row r="715" spans="2:12" ht="15.75" customHeight="1">
      <c r="B715" s="228" t="s">
        <v>637</v>
      </c>
      <c r="C715" s="228"/>
      <c r="D715" s="228"/>
      <c r="E715" s="228"/>
      <c r="F715" s="95" t="s">
        <v>638</v>
      </c>
      <c r="G715" s="24">
        <v>17</v>
      </c>
      <c r="H715" s="24">
        <f t="shared" si="92"/>
        <v>3.4000000000000004</v>
      </c>
      <c r="I715" s="29">
        <f t="shared" si="93"/>
        <v>20.4</v>
      </c>
      <c r="J715" s="113">
        <f t="shared" si="87"/>
        <v>18.241</v>
      </c>
      <c r="K715" s="113">
        <f t="shared" si="91"/>
        <v>3.6482</v>
      </c>
      <c r="L715" s="138">
        <f t="shared" si="90"/>
        <v>21.8892</v>
      </c>
    </row>
    <row r="716" spans="2:12" ht="19.5" customHeight="1">
      <c r="B716" s="229" t="s">
        <v>639</v>
      </c>
      <c r="C716" s="229"/>
      <c r="D716" s="229"/>
      <c r="E716" s="229"/>
      <c r="F716" s="95" t="s">
        <v>640</v>
      </c>
      <c r="G716" s="24">
        <v>29.6</v>
      </c>
      <c r="H716" s="24">
        <f t="shared" si="92"/>
        <v>5.920000000000001</v>
      </c>
      <c r="I716" s="29">
        <f t="shared" si="93"/>
        <v>35.52</v>
      </c>
      <c r="J716" s="113">
        <f t="shared" si="87"/>
        <v>31.760800000000003</v>
      </c>
      <c r="K716" s="113">
        <f t="shared" si="91"/>
        <v>6.352160000000001</v>
      </c>
      <c r="L716" s="138">
        <f t="shared" si="90"/>
        <v>38.11296</v>
      </c>
    </row>
    <row r="717" spans="2:12" ht="55.5" customHeight="1">
      <c r="B717" s="330" t="s">
        <v>641</v>
      </c>
      <c r="C717" s="331"/>
      <c r="D717" s="331"/>
      <c r="E717" s="331"/>
      <c r="F717" s="331"/>
      <c r="G717" s="331"/>
      <c r="H717" s="331"/>
      <c r="I717" s="331"/>
      <c r="J717" s="331"/>
      <c r="K717" s="331"/>
      <c r="L717" s="332"/>
    </row>
    <row r="718" spans="2:12" ht="15.75">
      <c r="B718" s="219" t="s">
        <v>621</v>
      </c>
      <c r="C718" s="224"/>
      <c r="D718" s="224"/>
      <c r="E718" s="219"/>
      <c r="F718" s="23" t="s">
        <v>642</v>
      </c>
      <c r="G718" s="24">
        <v>237</v>
      </c>
      <c r="H718" s="24">
        <f t="shared" si="92"/>
        <v>47.400000000000006</v>
      </c>
      <c r="I718" s="29">
        <f t="shared" si="93"/>
        <v>284.4</v>
      </c>
      <c r="J718" s="113">
        <f t="shared" si="87"/>
        <v>254.301</v>
      </c>
      <c r="K718" s="113">
        <f t="shared" si="91"/>
        <v>50.8602</v>
      </c>
      <c r="L718" s="138">
        <f t="shared" si="90"/>
        <v>305.1612</v>
      </c>
    </row>
    <row r="719" spans="2:12" ht="15.75">
      <c r="B719" s="181" t="s">
        <v>623</v>
      </c>
      <c r="C719" s="182"/>
      <c r="D719" s="182"/>
      <c r="E719" s="181"/>
      <c r="F719" s="23" t="s">
        <v>642</v>
      </c>
      <c r="G719" s="24">
        <v>225</v>
      </c>
      <c r="H719" s="24">
        <f t="shared" si="92"/>
        <v>45</v>
      </c>
      <c r="I719" s="29">
        <f t="shared" si="93"/>
        <v>270</v>
      </c>
      <c r="J719" s="113">
        <f aca="true" t="shared" si="94" ref="J719:J781">G719*7.3%+G719</f>
        <v>241.425</v>
      </c>
      <c r="K719" s="113">
        <f t="shared" si="91"/>
        <v>48.285000000000004</v>
      </c>
      <c r="L719" s="138">
        <f t="shared" si="90"/>
        <v>289.71000000000004</v>
      </c>
    </row>
    <row r="720" spans="2:12" ht="15.75">
      <c r="B720" s="181" t="s">
        <v>624</v>
      </c>
      <c r="C720" s="182"/>
      <c r="D720" s="182"/>
      <c r="E720" s="181"/>
      <c r="F720" s="23" t="s">
        <v>642</v>
      </c>
      <c r="G720" s="24">
        <v>212</v>
      </c>
      <c r="H720" s="24">
        <f t="shared" si="92"/>
        <v>42.400000000000006</v>
      </c>
      <c r="I720" s="29">
        <f t="shared" si="93"/>
        <v>254.4</v>
      </c>
      <c r="J720" s="113">
        <f t="shared" si="94"/>
        <v>227.476</v>
      </c>
      <c r="K720" s="113">
        <f t="shared" si="91"/>
        <v>45.495200000000004</v>
      </c>
      <c r="L720" s="138">
        <f t="shared" si="90"/>
        <v>272.9712</v>
      </c>
    </row>
    <row r="721" spans="2:12" ht="15.75">
      <c r="B721" s="181" t="s">
        <v>643</v>
      </c>
      <c r="C721" s="182"/>
      <c r="D721" s="182"/>
      <c r="E721" s="181"/>
      <c r="F721" s="23" t="s">
        <v>644</v>
      </c>
      <c r="G721" s="24">
        <v>186.5</v>
      </c>
      <c r="H721" s="24">
        <f t="shared" si="92"/>
        <v>37.300000000000004</v>
      </c>
      <c r="I721" s="29">
        <f t="shared" si="93"/>
        <v>223.8</v>
      </c>
      <c r="J721" s="113">
        <f t="shared" si="94"/>
        <v>200.1145</v>
      </c>
      <c r="K721" s="113">
        <f t="shared" si="91"/>
        <v>40.0229</v>
      </c>
      <c r="L721" s="138">
        <f t="shared" si="90"/>
        <v>240.13739999999999</v>
      </c>
    </row>
    <row r="722" spans="2:12" ht="15.75">
      <c r="B722" s="222" t="s">
        <v>645</v>
      </c>
      <c r="C722" s="192"/>
      <c r="D722" s="192"/>
      <c r="E722" s="223"/>
      <c r="F722" s="69"/>
      <c r="G722" s="75"/>
      <c r="H722" s="76"/>
      <c r="I722" s="77"/>
      <c r="J722" s="113"/>
      <c r="K722" s="113"/>
      <c r="L722" s="138"/>
    </row>
    <row r="723" spans="2:12" ht="15.75">
      <c r="B723" s="181" t="s">
        <v>628</v>
      </c>
      <c r="C723" s="182"/>
      <c r="D723" s="182"/>
      <c r="E723" s="181"/>
      <c r="F723" s="194" t="s">
        <v>629</v>
      </c>
      <c r="G723" s="24">
        <v>144</v>
      </c>
      <c r="H723" s="24">
        <f t="shared" si="92"/>
        <v>28.8</v>
      </c>
      <c r="I723" s="29">
        <f t="shared" si="93"/>
        <v>172.8</v>
      </c>
      <c r="J723" s="113">
        <f t="shared" si="94"/>
        <v>154.512</v>
      </c>
      <c r="K723" s="113">
        <f t="shared" si="91"/>
        <v>30.9024</v>
      </c>
      <c r="L723" s="138">
        <f t="shared" si="90"/>
        <v>185.4144</v>
      </c>
    </row>
    <row r="724" spans="2:12" ht="15.75">
      <c r="B724" s="181" t="s">
        <v>630</v>
      </c>
      <c r="C724" s="182"/>
      <c r="D724" s="182"/>
      <c r="E724" s="181"/>
      <c r="F724" s="194"/>
      <c r="G724" s="24">
        <v>381</v>
      </c>
      <c r="H724" s="24">
        <f t="shared" si="92"/>
        <v>76.2</v>
      </c>
      <c r="I724" s="29">
        <f t="shared" si="93"/>
        <v>457.2</v>
      </c>
      <c r="J724" s="113">
        <f t="shared" si="94"/>
        <v>408.813</v>
      </c>
      <c r="K724" s="113">
        <f t="shared" si="91"/>
        <v>81.7626</v>
      </c>
      <c r="L724" s="138">
        <f t="shared" si="90"/>
        <v>490.5756</v>
      </c>
    </row>
    <row r="725" spans="2:12" ht="15.75">
      <c r="B725" s="181" t="s">
        <v>646</v>
      </c>
      <c r="C725" s="182"/>
      <c r="D725" s="182"/>
      <c r="E725" s="181"/>
      <c r="F725" s="194"/>
      <c r="G725" s="24">
        <v>678</v>
      </c>
      <c r="H725" s="24">
        <f t="shared" si="92"/>
        <v>135.6</v>
      </c>
      <c r="I725" s="29">
        <f t="shared" si="93"/>
        <v>813.6</v>
      </c>
      <c r="J725" s="113">
        <f t="shared" si="94"/>
        <v>727.494</v>
      </c>
      <c r="K725" s="113">
        <f t="shared" si="91"/>
        <v>145.49880000000002</v>
      </c>
      <c r="L725" s="138">
        <f t="shared" si="90"/>
        <v>872.9928</v>
      </c>
    </row>
    <row r="726" spans="2:12" ht="15.75">
      <c r="B726" s="181" t="s">
        <v>647</v>
      </c>
      <c r="C726" s="182"/>
      <c r="D726" s="182"/>
      <c r="E726" s="181"/>
      <c r="F726" s="5"/>
      <c r="G726" s="24">
        <v>1017.24</v>
      </c>
      <c r="H726" s="24">
        <f t="shared" si="92"/>
        <v>203.448</v>
      </c>
      <c r="I726" s="29">
        <f t="shared" si="93"/>
        <v>1220.688</v>
      </c>
      <c r="J726" s="113">
        <f t="shared" si="94"/>
        <v>1091.49852</v>
      </c>
      <c r="K726" s="113">
        <f t="shared" si="91"/>
        <v>218.29970400000002</v>
      </c>
      <c r="L726" s="138">
        <f t="shared" si="90"/>
        <v>1309.7982240000001</v>
      </c>
    </row>
    <row r="727" spans="2:12" ht="31.5" customHeight="1">
      <c r="B727" s="219" t="s">
        <v>633</v>
      </c>
      <c r="C727" s="224"/>
      <c r="D727" s="224"/>
      <c r="E727" s="219"/>
      <c r="F727" s="5"/>
      <c r="G727" s="76"/>
      <c r="H727" s="76"/>
      <c r="I727" s="77"/>
      <c r="J727" s="113"/>
      <c r="K727" s="113"/>
      <c r="L727" s="138"/>
    </row>
    <row r="728" spans="2:12" ht="15.75">
      <c r="B728" s="181" t="s">
        <v>628</v>
      </c>
      <c r="C728" s="182"/>
      <c r="D728" s="182"/>
      <c r="E728" s="181"/>
      <c r="F728" s="194" t="s">
        <v>629</v>
      </c>
      <c r="G728" s="24">
        <v>42.5</v>
      </c>
      <c r="H728" s="24">
        <f t="shared" si="92"/>
        <v>8.5</v>
      </c>
      <c r="I728" s="29">
        <f t="shared" si="93"/>
        <v>51</v>
      </c>
      <c r="J728" s="113">
        <f t="shared" si="94"/>
        <v>45.6025</v>
      </c>
      <c r="K728" s="113">
        <f t="shared" si="91"/>
        <v>9.1205</v>
      </c>
      <c r="L728" s="138">
        <f t="shared" si="90"/>
        <v>54.723</v>
      </c>
    </row>
    <row r="729" spans="2:12" ht="15.75">
      <c r="B729" s="181" t="s">
        <v>634</v>
      </c>
      <c r="C729" s="182"/>
      <c r="D729" s="182"/>
      <c r="E729" s="181"/>
      <c r="F729" s="194"/>
      <c r="G729" s="24">
        <v>212</v>
      </c>
      <c r="H729" s="24">
        <f t="shared" si="92"/>
        <v>42.400000000000006</v>
      </c>
      <c r="I729" s="29">
        <f t="shared" si="93"/>
        <v>254.4</v>
      </c>
      <c r="J729" s="113">
        <f t="shared" si="94"/>
        <v>227.476</v>
      </c>
      <c r="K729" s="113">
        <f t="shared" si="91"/>
        <v>45.495200000000004</v>
      </c>
      <c r="L729" s="138">
        <f t="shared" si="90"/>
        <v>272.9712</v>
      </c>
    </row>
    <row r="730" spans="2:12" ht="15.75">
      <c r="B730" s="181" t="s">
        <v>648</v>
      </c>
      <c r="C730" s="182"/>
      <c r="D730" s="182"/>
      <c r="E730" s="181"/>
      <c r="F730" s="194"/>
      <c r="G730" s="24">
        <v>296.5</v>
      </c>
      <c r="H730" s="24">
        <f t="shared" si="92"/>
        <v>59.300000000000004</v>
      </c>
      <c r="I730" s="29">
        <f t="shared" si="93"/>
        <v>355.8</v>
      </c>
      <c r="J730" s="113">
        <f t="shared" si="94"/>
        <v>318.1445</v>
      </c>
      <c r="K730" s="113">
        <f t="shared" si="91"/>
        <v>63.6289</v>
      </c>
      <c r="L730" s="138">
        <f t="shared" si="90"/>
        <v>381.7734</v>
      </c>
    </row>
    <row r="731" spans="2:12" ht="15.75">
      <c r="B731" s="181" t="s">
        <v>649</v>
      </c>
      <c r="C731" s="182"/>
      <c r="D731" s="182"/>
      <c r="E731" s="181"/>
      <c r="F731" s="194"/>
      <c r="G731" s="24">
        <v>635.7</v>
      </c>
      <c r="H731" s="24">
        <f t="shared" si="92"/>
        <v>127.14000000000001</v>
      </c>
      <c r="I731" s="29">
        <f t="shared" si="93"/>
        <v>762.84</v>
      </c>
      <c r="J731" s="113">
        <f t="shared" si="94"/>
        <v>682.1061000000001</v>
      </c>
      <c r="K731" s="113">
        <f t="shared" si="91"/>
        <v>136.42122000000003</v>
      </c>
      <c r="L731" s="138">
        <f t="shared" si="90"/>
        <v>818.5273200000001</v>
      </c>
    </row>
    <row r="732" spans="2:12" ht="15.75">
      <c r="B732" s="181" t="s">
        <v>650</v>
      </c>
      <c r="C732" s="182"/>
      <c r="D732" s="182"/>
      <c r="E732" s="181"/>
      <c r="F732" s="194"/>
      <c r="G732" s="24">
        <v>1017</v>
      </c>
      <c r="H732" s="24">
        <f t="shared" si="92"/>
        <v>203.4</v>
      </c>
      <c r="I732" s="29">
        <f t="shared" si="93"/>
        <v>1220.4</v>
      </c>
      <c r="J732" s="113">
        <f t="shared" si="94"/>
        <v>1091.241</v>
      </c>
      <c r="K732" s="113">
        <f t="shared" si="91"/>
        <v>218.2482</v>
      </c>
      <c r="L732" s="138">
        <f t="shared" si="90"/>
        <v>1309.4892</v>
      </c>
    </row>
    <row r="733" spans="2:12" ht="15.75">
      <c r="B733" s="181" t="s">
        <v>651</v>
      </c>
      <c r="C733" s="182"/>
      <c r="D733" s="182"/>
      <c r="E733" s="181"/>
      <c r="F733" s="194"/>
      <c r="G733" s="24">
        <v>2542.4</v>
      </c>
      <c r="H733" s="24">
        <f t="shared" si="92"/>
        <v>508.48</v>
      </c>
      <c r="I733" s="29">
        <f t="shared" si="93"/>
        <v>3050.88</v>
      </c>
      <c r="J733" s="113">
        <f t="shared" si="94"/>
        <v>2727.9952000000003</v>
      </c>
      <c r="K733" s="113">
        <f t="shared" si="91"/>
        <v>545.5990400000001</v>
      </c>
      <c r="L733" s="138">
        <f t="shared" si="90"/>
        <v>3273.5942400000004</v>
      </c>
    </row>
    <row r="734" spans="2:12" ht="15.75">
      <c r="B734" s="181" t="s">
        <v>652</v>
      </c>
      <c r="C734" s="182"/>
      <c r="D734" s="182"/>
      <c r="E734" s="181"/>
      <c r="F734" s="194"/>
      <c r="G734" s="24">
        <v>4237</v>
      </c>
      <c r="H734" s="24">
        <f t="shared" si="92"/>
        <v>847.4000000000001</v>
      </c>
      <c r="I734" s="29">
        <f t="shared" si="93"/>
        <v>5084.4</v>
      </c>
      <c r="J734" s="113">
        <f t="shared" si="94"/>
        <v>4546.301</v>
      </c>
      <c r="K734" s="113">
        <f t="shared" si="91"/>
        <v>909.2602000000002</v>
      </c>
      <c r="L734" s="138">
        <f t="shared" si="90"/>
        <v>5455.5612</v>
      </c>
    </row>
    <row r="735" spans="2:12" ht="15.75">
      <c r="B735" s="222" t="s">
        <v>653</v>
      </c>
      <c r="C735" s="192"/>
      <c r="D735" s="192"/>
      <c r="E735" s="223"/>
      <c r="F735" s="194"/>
      <c r="G735" s="76"/>
      <c r="H735" s="76"/>
      <c r="I735" s="77"/>
      <c r="J735" s="113"/>
      <c r="K735" s="113"/>
      <c r="L735" s="138"/>
    </row>
    <row r="736" spans="2:12" ht="15.75">
      <c r="B736" s="181" t="s">
        <v>628</v>
      </c>
      <c r="C736" s="182"/>
      <c r="D736" s="182"/>
      <c r="E736" s="181"/>
      <c r="F736" s="194"/>
      <c r="G736" s="24">
        <v>127.1</v>
      </c>
      <c r="H736" s="24">
        <f t="shared" si="92"/>
        <v>25.42</v>
      </c>
      <c r="I736" s="29">
        <f t="shared" si="93"/>
        <v>152.51999999999998</v>
      </c>
      <c r="J736" s="113">
        <f t="shared" si="94"/>
        <v>136.3783</v>
      </c>
      <c r="K736" s="113">
        <f t="shared" si="91"/>
        <v>27.275660000000002</v>
      </c>
      <c r="L736" s="138">
        <f aca="true" t="shared" si="95" ref="L736:L798">J736*20%+J736</f>
        <v>163.65395999999998</v>
      </c>
    </row>
    <row r="737" spans="2:12" ht="15.75">
      <c r="B737" s="181" t="s">
        <v>634</v>
      </c>
      <c r="C737" s="182"/>
      <c r="D737" s="182"/>
      <c r="E737" s="181"/>
      <c r="F737" s="194"/>
      <c r="G737" s="24">
        <v>635.8</v>
      </c>
      <c r="H737" s="24">
        <f t="shared" si="92"/>
        <v>127.16</v>
      </c>
      <c r="I737" s="29">
        <f t="shared" si="93"/>
        <v>762.9599999999999</v>
      </c>
      <c r="J737" s="113">
        <f t="shared" si="94"/>
        <v>682.2134</v>
      </c>
      <c r="K737" s="113">
        <f t="shared" si="91"/>
        <v>136.44268</v>
      </c>
      <c r="L737" s="138">
        <f t="shared" si="95"/>
        <v>818.65608</v>
      </c>
    </row>
    <row r="738" spans="2:12" ht="15.75">
      <c r="B738" s="181" t="s">
        <v>654</v>
      </c>
      <c r="C738" s="182"/>
      <c r="D738" s="182"/>
      <c r="E738" s="181"/>
      <c r="F738" s="5" t="s">
        <v>655</v>
      </c>
      <c r="G738" s="24">
        <v>100</v>
      </c>
      <c r="H738" s="24">
        <f t="shared" si="92"/>
        <v>20</v>
      </c>
      <c r="I738" s="29">
        <f t="shared" si="93"/>
        <v>120</v>
      </c>
      <c r="J738" s="113">
        <f t="shared" si="94"/>
        <v>107.3</v>
      </c>
      <c r="K738" s="113">
        <f t="shared" si="91"/>
        <v>21.46</v>
      </c>
      <c r="L738" s="138">
        <f t="shared" si="95"/>
        <v>128.76</v>
      </c>
    </row>
    <row r="739" spans="2:12" ht="15.75">
      <c r="B739" s="181" t="s">
        <v>656</v>
      </c>
      <c r="C739" s="182"/>
      <c r="D739" s="182"/>
      <c r="E739" s="181"/>
      <c r="F739" s="5" t="s">
        <v>655</v>
      </c>
      <c r="G739" s="24">
        <v>105.5</v>
      </c>
      <c r="H739" s="24">
        <f t="shared" si="92"/>
        <v>21.1</v>
      </c>
      <c r="I739" s="29">
        <f t="shared" si="93"/>
        <v>126.6</v>
      </c>
      <c r="J739" s="113">
        <f t="shared" si="94"/>
        <v>113.2015</v>
      </c>
      <c r="K739" s="113">
        <f t="shared" si="91"/>
        <v>22.6403</v>
      </c>
      <c r="L739" s="138">
        <f t="shared" si="95"/>
        <v>135.8418</v>
      </c>
    </row>
    <row r="740" spans="2:12" ht="15.75">
      <c r="B740" s="181" t="s">
        <v>657</v>
      </c>
      <c r="C740" s="182"/>
      <c r="D740" s="182"/>
      <c r="E740" s="181"/>
      <c r="F740" s="5" t="s">
        <v>655</v>
      </c>
      <c r="G740" s="24">
        <v>91</v>
      </c>
      <c r="H740" s="24">
        <f t="shared" si="92"/>
        <v>18.2</v>
      </c>
      <c r="I740" s="29">
        <f t="shared" si="93"/>
        <v>109.2</v>
      </c>
      <c r="J740" s="113">
        <f t="shared" si="94"/>
        <v>97.643</v>
      </c>
      <c r="K740" s="113">
        <f t="shared" si="91"/>
        <v>19.5286</v>
      </c>
      <c r="L740" s="138">
        <f t="shared" si="95"/>
        <v>117.1716</v>
      </c>
    </row>
    <row r="741" spans="2:12" ht="30.75" customHeight="1">
      <c r="B741" s="222" t="s">
        <v>658</v>
      </c>
      <c r="C741" s="192"/>
      <c r="D741" s="192"/>
      <c r="E741" s="223"/>
      <c r="F741" s="5"/>
      <c r="G741" s="75"/>
      <c r="H741" s="76"/>
      <c r="I741" s="76"/>
      <c r="J741" s="113"/>
      <c r="K741" s="113"/>
      <c r="L741" s="138"/>
    </row>
    <row r="742" spans="2:12" ht="15.75">
      <c r="B742" s="181" t="s">
        <v>659</v>
      </c>
      <c r="C742" s="182"/>
      <c r="D742" s="182"/>
      <c r="E742" s="181"/>
      <c r="F742" s="5" t="s">
        <v>655</v>
      </c>
      <c r="G742" s="24">
        <v>55.5</v>
      </c>
      <c r="H742" s="24">
        <f t="shared" si="92"/>
        <v>11.100000000000001</v>
      </c>
      <c r="I742" s="29">
        <f t="shared" si="93"/>
        <v>66.6</v>
      </c>
      <c r="J742" s="113">
        <f t="shared" si="94"/>
        <v>59.5515</v>
      </c>
      <c r="K742" s="113">
        <f aca="true" t="shared" si="96" ref="K742:K804">J742*20%</f>
        <v>11.9103</v>
      </c>
      <c r="L742" s="138">
        <f t="shared" si="95"/>
        <v>71.4618</v>
      </c>
    </row>
    <row r="743" spans="2:12" ht="15.75">
      <c r="B743" s="181" t="s">
        <v>660</v>
      </c>
      <c r="C743" s="182"/>
      <c r="D743" s="182"/>
      <c r="E743" s="181"/>
      <c r="F743" s="5" t="s">
        <v>655</v>
      </c>
      <c r="G743" s="24">
        <v>92</v>
      </c>
      <c r="H743" s="24">
        <f t="shared" si="92"/>
        <v>18.400000000000002</v>
      </c>
      <c r="I743" s="29">
        <f t="shared" si="93"/>
        <v>110.4</v>
      </c>
      <c r="J743" s="113">
        <f t="shared" si="94"/>
        <v>98.716</v>
      </c>
      <c r="K743" s="113">
        <f t="shared" si="96"/>
        <v>19.7432</v>
      </c>
      <c r="L743" s="138">
        <f t="shared" si="95"/>
        <v>118.4592</v>
      </c>
    </row>
    <row r="744" spans="2:12" ht="15.75">
      <c r="B744" s="181" t="s">
        <v>661</v>
      </c>
      <c r="C744" s="182"/>
      <c r="D744" s="182"/>
      <c r="E744" s="181"/>
      <c r="F744" s="5" t="s">
        <v>655</v>
      </c>
      <c r="G744" s="24">
        <v>94</v>
      </c>
      <c r="H744" s="24">
        <f t="shared" si="92"/>
        <v>18.8</v>
      </c>
      <c r="I744" s="29">
        <f t="shared" si="93"/>
        <v>112.8</v>
      </c>
      <c r="J744" s="113">
        <f t="shared" si="94"/>
        <v>100.862</v>
      </c>
      <c r="K744" s="113">
        <f t="shared" si="96"/>
        <v>20.1724</v>
      </c>
      <c r="L744" s="138">
        <f t="shared" si="95"/>
        <v>121.03439999999999</v>
      </c>
    </row>
    <row r="745" spans="2:12" ht="15.75">
      <c r="B745" s="181" t="s">
        <v>662</v>
      </c>
      <c r="C745" s="182"/>
      <c r="D745" s="182"/>
      <c r="E745" s="181"/>
      <c r="F745" s="5" t="s">
        <v>655</v>
      </c>
      <c r="G745" s="24">
        <v>111</v>
      </c>
      <c r="H745" s="24">
        <f t="shared" si="92"/>
        <v>22.200000000000003</v>
      </c>
      <c r="I745" s="29">
        <f t="shared" si="93"/>
        <v>133.2</v>
      </c>
      <c r="J745" s="113">
        <f t="shared" si="94"/>
        <v>119.103</v>
      </c>
      <c r="K745" s="113">
        <f t="shared" si="96"/>
        <v>23.8206</v>
      </c>
      <c r="L745" s="138">
        <f t="shared" si="95"/>
        <v>142.9236</v>
      </c>
    </row>
    <row r="746" spans="2:12" ht="15.75">
      <c r="B746" s="181" t="s">
        <v>663</v>
      </c>
      <c r="C746" s="182"/>
      <c r="D746" s="182"/>
      <c r="E746" s="181"/>
      <c r="F746" s="5" t="s">
        <v>655</v>
      </c>
      <c r="G746" s="24">
        <v>83</v>
      </c>
      <c r="H746" s="24">
        <f t="shared" si="92"/>
        <v>16.6</v>
      </c>
      <c r="I746" s="29">
        <f t="shared" si="93"/>
        <v>99.6</v>
      </c>
      <c r="J746" s="113">
        <f t="shared" si="94"/>
        <v>89.059</v>
      </c>
      <c r="K746" s="113">
        <f t="shared" si="96"/>
        <v>17.8118</v>
      </c>
      <c r="L746" s="138">
        <f t="shared" si="95"/>
        <v>106.8708</v>
      </c>
    </row>
    <row r="747" spans="2:12" ht="15.75">
      <c r="B747" s="181" t="s">
        <v>664</v>
      </c>
      <c r="C747" s="182"/>
      <c r="D747" s="182"/>
      <c r="E747" s="181"/>
      <c r="F747" s="5" t="s">
        <v>655</v>
      </c>
      <c r="G747" s="24">
        <v>128</v>
      </c>
      <c r="H747" s="24">
        <f t="shared" si="92"/>
        <v>25.6</v>
      </c>
      <c r="I747" s="29">
        <f t="shared" si="93"/>
        <v>153.6</v>
      </c>
      <c r="J747" s="113">
        <f t="shared" si="94"/>
        <v>137.344</v>
      </c>
      <c r="K747" s="113">
        <f t="shared" si="96"/>
        <v>27.4688</v>
      </c>
      <c r="L747" s="138">
        <f t="shared" si="95"/>
        <v>164.81279999999998</v>
      </c>
    </row>
    <row r="748" spans="2:12" ht="15.75">
      <c r="B748" s="181" t="s">
        <v>665</v>
      </c>
      <c r="C748" s="182"/>
      <c r="D748" s="182"/>
      <c r="E748" s="181"/>
      <c r="F748" s="5" t="s">
        <v>666</v>
      </c>
      <c r="G748" s="24">
        <v>67</v>
      </c>
      <c r="H748" s="24">
        <f t="shared" si="92"/>
        <v>13.4</v>
      </c>
      <c r="I748" s="29">
        <f t="shared" si="93"/>
        <v>80.4</v>
      </c>
      <c r="J748" s="113">
        <f t="shared" si="94"/>
        <v>71.891</v>
      </c>
      <c r="K748" s="113">
        <f t="shared" si="96"/>
        <v>14.378200000000001</v>
      </c>
      <c r="L748" s="138">
        <f t="shared" si="95"/>
        <v>86.26920000000001</v>
      </c>
    </row>
    <row r="749" spans="2:12" ht="15.75">
      <c r="B749" s="181" t="s">
        <v>667</v>
      </c>
      <c r="C749" s="182"/>
      <c r="D749" s="182"/>
      <c r="E749" s="181"/>
      <c r="F749" s="5" t="s">
        <v>668</v>
      </c>
      <c r="G749" s="24">
        <v>91</v>
      </c>
      <c r="H749" s="24">
        <f t="shared" si="92"/>
        <v>18.2</v>
      </c>
      <c r="I749" s="29">
        <f t="shared" si="93"/>
        <v>109.2</v>
      </c>
      <c r="J749" s="113">
        <f t="shared" si="94"/>
        <v>97.643</v>
      </c>
      <c r="K749" s="113">
        <f t="shared" si="96"/>
        <v>19.5286</v>
      </c>
      <c r="L749" s="138">
        <f t="shared" si="95"/>
        <v>117.1716</v>
      </c>
    </row>
    <row r="750" spans="2:12" ht="15.75">
      <c r="B750" s="181" t="s">
        <v>669</v>
      </c>
      <c r="C750" s="182"/>
      <c r="D750" s="182"/>
      <c r="E750" s="181"/>
      <c r="F750" s="5" t="s">
        <v>668</v>
      </c>
      <c r="G750" s="24">
        <v>71</v>
      </c>
      <c r="H750" s="24">
        <f t="shared" si="92"/>
        <v>14.200000000000001</v>
      </c>
      <c r="I750" s="29">
        <f t="shared" si="93"/>
        <v>85.2</v>
      </c>
      <c r="J750" s="113">
        <f t="shared" si="94"/>
        <v>76.18299999999999</v>
      </c>
      <c r="K750" s="113">
        <f t="shared" si="96"/>
        <v>15.2366</v>
      </c>
      <c r="L750" s="138">
        <f t="shared" si="95"/>
        <v>91.41959999999999</v>
      </c>
    </row>
    <row r="751" spans="2:12" ht="15.75">
      <c r="B751" s="181" t="s">
        <v>670</v>
      </c>
      <c r="C751" s="182"/>
      <c r="D751" s="182"/>
      <c r="E751" s="181"/>
      <c r="F751" s="5" t="s">
        <v>668</v>
      </c>
      <c r="G751" s="24">
        <v>90</v>
      </c>
      <c r="H751" s="24">
        <f t="shared" si="92"/>
        <v>18</v>
      </c>
      <c r="I751" s="29">
        <f t="shared" si="93"/>
        <v>108</v>
      </c>
      <c r="J751" s="113">
        <f t="shared" si="94"/>
        <v>96.57</v>
      </c>
      <c r="K751" s="113">
        <f t="shared" si="96"/>
        <v>19.314</v>
      </c>
      <c r="L751" s="138">
        <f t="shared" si="95"/>
        <v>115.88399999999999</v>
      </c>
    </row>
    <row r="752" spans="2:12" ht="15.75">
      <c r="B752" s="181" t="s">
        <v>671</v>
      </c>
      <c r="C752" s="182"/>
      <c r="D752" s="182"/>
      <c r="E752" s="181"/>
      <c r="F752" s="5" t="s">
        <v>655</v>
      </c>
      <c r="G752" s="24">
        <v>105.5</v>
      </c>
      <c r="H752" s="24">
        <f t="shared" si="92"/>
        <v>21.1</v>
      </c>
      <c r="I752" s="29">
        <f t="shared" si="93"/>
        <v>126.6</v>
      </c>
      <c r="J752" s="113">
        <f t="shared" si="94"/>
        <v>113.2015</v>
      </c>
      <c r="K752" s="113">
        <f t="shared" si="96"/>
        <v>22.6403</v>
      </c>
      <c r="L752" s="138">
        <f t="shared" si="95"/>
        <v>135.8418</v>
      </c>
    </row>
    <row r="753" spans="2:12" ht="15.75">
      <c r="B753" s="181" t="s">
        <v>672</v>
      </c>
      <c r="C753" s="182"/>
      <c r="D753" s="182"/>
      <c r="E753" s="181"/>
      <c r="F753" s="5" t="s">
        <v>668</v>
      </c>
      <c r="G753" s="24">
        <v>102</v>
      </c>
      <c r="H753" s="24">
        <f t="shared" si="92"/>
        <v>20.400000000000002</v>
      </c>
      <c r="I753" s="29">
        <f t="shared" si="93"/>
        <v>122.4</v>
      </c>
      <c r="J753" s="113">
        <f t="shared" si="94"/>
        <v>109.446</v>
      </c>
      <c r="K753" s="113">
        <f t="shared" si="96"/>
        <v>21.889200000000002</v>
      </c>
      <c r="L753" s="138">
        <f t="shared" si="95"/>
        <v>131.3352</v>
      </c>
    </row>
    <row r="754" spans="2:12" ht="15.75">
      <c r="B754" s="177" t="s">
        <v>673</v>
      </c>
      <c r="C754" s="178"/>
      <c r="D754" s="178"/>
      <c r="E754" s="177"/>
      <c r="F754" s="5" t="s">
        <v>674</v>
      </c>
      <c r="G754" s="24">
        <v>102</v>
      </c>
      <c r="H754" s="24">
        <f t="shared" si="92"/>
        <v>20.400000000000002</v>
      </c>
      <c r="I754" s="29">
        <f t="shared" si="93"/>
        <v>122.4</v>
      </c>
      <c r="J754" s="113">
        <f t="shared" si="94"/>
        <v>109.446</v>
      </c>
      <c r="K754" s="113">
        <f t="shared" si="96"/>
        <v>21.889200000000002</v>
      </c>
      <c r="L754" s="138">
        <f t="shared" si="95"/>
        <v>131.3352</v>
      </c>
    </row>
    <row r="755" spans="2:12" ht="15.75">
      <c r="B755" s="181" t="s">
        <v>675</v>
      </c>
      <c r="C755" s="181"/>
      <c r="D755" s="181"/>
      <c r="E755" s="181"/>
      <c r="F755" s="44" t="s">
        <v>655</v>
      </c>
      <c r="G755" s="24">
        <v>70</v>
      </c>
      <c r="H755" s="24">
        <f t="shared" si="92"/>
        <v>14</v>
      </c>
      <c r="I755" s="29">
        <f t="shared" si="93"/>
        <v>84</v>
      </c>
      <c r="J755" s="113">
        <f t="shared" si="94"/>
        <v>75.11</v>
      </c>
      <c r="K755" s="113">
        <f t="shared" si="96"/>
        <v>15.022</v>
      </c>
      <c r="L755" s="138">
        <f t="shared" si="95"/>
        <v>90.132</v>
      </c>
    </row>
    <row r="756" spans="2:12" ht="60.75" customHeight="1">
      <c r="B756" s="333" t="s">
        <v>676</v>
      </c>
      <c r="C756" s="337"/>
      <c r="D756" s="337"/>
      <c r="E756" s="338"/>
      <c r="F756" s="5"/>
      <c r="G756" s="69"/>
      <c r="H756" s="69"/>
      <c r="I756" s="37"/>
      <c r="J756" s="114"/>
      <c r="K756" s="114"/>
      <c r="L756" s="139"/>
    </row>
    <row r="757" spans="2:12" ht="15.75" customHeight="1">
      <c r="B757" s="334" t="s">
        <v>677</v>
      </c>
      <c r="C757" s="335"/>
      <c r="D757" s="335"/>
      <c r="E757" s="336"/>
      <c r="F757" s="44"/>
      <c r="G757" s="68"/>
      <c r="H757" s="68"/>
      <c r="I757" s="44"/>
      <c r="J757" s="115"/>
      <c r="K757" s="115"/>
      <c r="L757" s="140"/>
    </row>
    <row r="758" spans="2:12" ht="15.75">
      <c r="B758" s="181" t="s">
        <v>678</v>
      </c>
      <c r="C758" s="182"/>
      <c r="D758" s="182"/>
      <c r="E758" s="181"/>
      <c r="F758" s="325" t="s">
        <v>655</v>
      </c>
      <c r="G758" s="24">
        <v>111</v>
      </c>
      <c r="H758" s="24">
        <f>G758*20%</f>
        <v>22.200000000000003</v>
      </c>
      <c r="I758" s="29">
        <f>G758+H758</f>
        <v>133.2</v>
      </c>
      <c r="J758" s="113">
        <f t="shared" si="94"/>
        <v>119.103</v>
      </c>
      <c r="K758" s="113">
        <f t="shared" si="96"/>
        <v>23.8206</v>
      </c>
      <c r="L758" s="138">
        <f t="shared" si="95"/>
        <v>142.9236</v>
      </c>
    </row>
    <row r="759" spans="2:12" ht="15.75">
      <c r="B759" s="181" t="s">
        <v>679</v>
      </c>
      <c r="C759" s="182"/>
      <c r="D759" s="182"/>
      <c r="E759" s="181"/>
      <c r="F759" s="179"/>
      <c r="G759" s="24">
        <v>144</v>
      </c>
      <c r="H759" s="24">
        <f aca="true" t="shared" si="97" ref="H759:H822">G759*20%</f>
        <v>28.8</v>
      </c>
      <c r="I759" s="29">
        <f aca="true" t="shared" si="98" ref="I759:I822">G759+H759</f>
        <v>172.8</v>
      </c>
      <c r="J759" s="113">
        <f t="shared" si="94"/>
        <v>154.512</v>
      </c>
      <c r="K759" s="113">
        <f t="shared" si="96"/>
        <v>30.9024</v>
      </c>
      <c r="L759" s="138">
        <f t="shared" si="95"/>
        <v>185.4144</v>
      </c>
    </row>
    <row r="760" spans="2:12" ht="15.75">
      <c r="B760" s="181" t="s">
        <v>680</v>
      </c>
      <c r="C760" s="182"/>
      <c r="D760" s="182"/>
      <c r="E760" s="181"/>
      <c r="F760" s="179"/>
      <c r="G760" s="24">
        <v>89</v>
      </c>
      <c r="H760" s="24">
        <f t="shared" si="97"/>
        <v>17.8</v>
      </c>
      <c r="I760" s="29">
        <f t="shared" si="98"/>
        <v>106.8</v>
      </c>
      <c r="J760" s="113">
        <f t="shared" si="94"/>
        <v>95.497</v>
      </c>
      <c r="K760" s="113">
        <f t="shared" si="96"/>
        <v>19.0994</v>
      </c>
      <c r="L760" s="138">
        <f t="shared" si="95"/>
        <v>114.5964</v>
      </c>
    </row>
    <row r="761" spans="2:12" ht="15.75">
      <c r="B761" s="222" t="s">
        <v>681</v>
      </c>
      <c r="C761" s="192"/>
      <c r="D761" s="192"/>
      <c r="E761" s="223"/>
      <c r="F761" s="179"/>
      <c r="G761" s="76"/>
      <c r="H761" s="76"/>
      <c r="I761" s="77"/>
      <c r="J761" s="113"/>
      <c r="K761" s="113"/>
      <c r="L761" s="138"/>
    </row>
    <row r="762" spans="2:12" ht="15.75">
      <c r="B762" s="181" t="s">
        <v>682</v>
      </c>
      <c r="C762" s="182"/>
      <c r="D762" s="182"/>
      <c r="E762" s="181"/>
      <c r="F762" s="179"/>
      <c r="G762" s="24">
        <v>144</v>
      </c>
      <c r="H762" s="24">
        <f t="shared" si="97"/>
        <v>28.8</v>
      </c>
      <c r="I762" s="29">
        <f t="shared" si="98"/>
        <v>172.8</v>
      </c>
      <c r="J762" s="113">
        <f t="shared" si="94"/>
        <v>154.512</v>
      </c>
      <c r="K762" s="113">
        <f t="shared" si="96"/>
        <v>30.9024</v>
      </c>
      <c r="L762" s="138">
        <f t="shared" si="95"/>
        <v>185.4144</v>
      </c>
    </row>
    <row r="763" spans="2:12" ht="15.75">
      <c r="B763" s="181" t="s">
        <v>680</v>
      </c>
      <c r="C763" s="182"/>
      <c r="D763" s="182"/>
      <c r="E763" s="181"/>
      <c r="F763" s="179"/>
      <c r="G763" s="24">
        <v>89</v>
      </c>
      <c r="H763" s="24">
        <f t="shared" si="97"/>
        <v>17.8</v>
      </c>
      <c r="I763" s="29">
        <f t="shared" si="98"/>
        <v>106.8</v>
      </c>
      <c r="J763" s="113">
        <f t="shared" si="94"/>
        <v>95.497</v>
      </c>
      <c r="K763" s="113">
        <f t="shared" si="96"/>
        <v>19.0994</v>
      </c>
      <c r="L763" s="138">
        <f t="shared" si="95"/>
        <v>114.5964</v>
      </c>
    </row>
    <row r="764" spans="2:12" ht="15.75">
      <c r="B764" s="181" t="s">
        <v>683</v>
      </c>
      <c r="C764" s="182"/>
      <c r="D764" s="182"/>
      <c r="E764" s="181"/>
      <c r="F764" s="179"/>
      <c r="G764" s="24">
        <v>67</v>
      </c>
      <c r="H764" s="24">
        <f t="shared" si="97"/>
        <v>13.4</v>
      </c>
      <c r="I764" s="29">
        <f t="shared" si="98"/>
        <v>80.4</v>
      </c>
      <c r="J764" s="113">
        <f t="shared" si="94"/>
        <v>71.891</v>
      </c>
      <c r="K764" s="113">
        <f t="shared" si="96"/>
        <v>14.378200000000001</v>
      </c>
      <c r="L764" s="138">
        <f t="shared" si="95"/>
        <v>86.26920000000001</v>
      </c>
    </row>
    <row r="765" spans="2:12" ht="15.75">
      <c r="B765" s="222" t="s">
        <v>684</v>
      </c>
      <c r="C765" s="192"/>
      <c r="D765" s="192"/>
      <c r="E765" s="223"/>
      <c r="F765" s="179"/>
      <c r="G765" s="76"/>
      <c r="H765" s="76"/>
      <c r="I765" s="77"/>
      <c r="J765" s="113"/>
      <c r="K765" s="113"/>
      <c r="L765" s="138"/>
    </row>
    <row r="766" spans="2:12" ht="15.75">
      <c r="B766" s="181" t="s">
        <v>678</v>
      </c>
      <c r="C766" s="182"/>
      <c r="D766" s="182"/>
      <c r="E766" s="181"/>
      <c r="F766" s="179"/>
      <c r="G766" s="24">
        <v>67</v>
      </c>
      <c r="H766" s="24">
        <f t="shared" si="97"/>
        <v>13.4</v>
      </c>
      <c r="I766" s="29">
        <f t="shared" si="98"/>
        <v>80.4</v>
      </c>
      <c r="J766" s="113">
        <f t="shared" si="94"/>
        <v>71.891</v>
      </c>
      <c r="K766" s="113">
        <f t="shared" si="96"/>
        <v>14.378200000000001</v>
      </c>
      <c r="L766" s="138">
        <f t="shared" si="95"/>
        <v>86.26920000000001</v>
      </c>
    </row>
    <row r="767" spans="2:12" ht="15.75">
      <c r="B767" s="181" t="s">
        <v>685</v>
      </c>
      <c r="C767" s="182"/>
      <c r="D767" s="182"/>
      <c r="E767" s="181"/>
      <c r="F767" s="179"/>
      <c r="G767" s="24">
        <v>111</v>
      </c>
      <c r="H767" s="24">
        <f t="shared" si="97"/>
        <v>22.200000000000003</v>
      </c>
      <c r="I767" s="29">
        <f t="shared" si="98"/>
        <v>133.2</v>
      </c>
      <c r="J767" s="113">
        <f t="shared" si="94"/>
        <v>119.103</v>
      </c>
      <c r="K767" s="113">
        <f t="shared" si="96"/>
        <v>23.8206</v>
      </c>
      <c r="L767" s="138">
        <f t="shared" si="95"/>
        <v>142.9236</v>
      </c>
    </row>
    <row r="768" spans="2:12" ht="15.75">
      <c r="B768" s="181" t="s">
        <v>686</v>
      </c>
      <c r="C768" s="182"/>
      <c r="D768" s="182"/>
      <c r="E768" s="181"/>
      <c r="F768" s="179"/>
      <c r="G768" s="24">
        <v>55.5</v>
      </c>
      <c r="H768" s="24">
        <f t="shared" si="97"/>
        <v>11.100000000000001</v>
      </c>
      <c r="I768" s="29">
        <f t="shared" si="98"/>
        <v>66.6</v>
      </c>
      <c r="J768" s="113">
        <f t="shared" si="94"/>
        <v>59.5515</v>
      </c>
      <c r="K768" s="113">
        <f t="shared" si="96"/>
        <v>11.9103</v>
      </c>
      <c r="L768" s="138">
        <f t="shared" si="95"/>
        <v>71.4618</v>
      </c>
    </row>
    <row r="769" spans="2:12" ht="15.75">
      <c r="B769" s="181" t="s">
        <v>687</v>
      </c>
      <c r="C769" s="182"/>
      <c r="D769" s="182"/>
      <c r="E769" s="181"/>
      <c r="F769" s="179"/>
      <c r="G769" s="24">
        <v>67</v>
      </c>
      <c r="H769" s="24">
        <f t="shared" si="97"/>
        <v>13.4</v>
      </c>
      <c r="I769" s="29">
        <f t="shared" si="98"/>
        <v>80.4</v>
      </c>
      <c r="J769" s="113">
        <f t="shared" si="94"/>
        <v>71.891</v>
      </c>
      <c r="K769" s="113">
        <f t="shared" si="96"/>
        <v>14.378200000000001</v>
      </c>
      <c r="L769" s="138">
        <f t="shared" si="95"/>
        <v>86.26920000000001</v>
      </c>
    </row>
    <row r="770" spans="2:12" ht="15.75">
      <c r="B770" s="222" t="s">
        <v>688</v>
      </c>
      <c r="C770" s="192"/>
      <c r="D770" s="192"/>
      <c r="E770" s="223"/>
      <c r="F770" s="179"/>
      <c r="G770" s="76"/>
      <c r="H770" s="76"/>
      <c r="I770" s="77"/>
      <c r="J770" s="113"/>
      <c r="K770" s="113"/>
      <c r="L770" s="138"/>
    </row>
    <row r="771" spans="2:12" ht="15.75">
      <c r="B771" s="181" t="s">
        <v>689</v>
      </c>
      <c r="C771" s="182"/>
      <c r="D771" s="182"/>
      <c r="E771" s="181"/>
      <c r="F771" s="179"/>
      <c r="G771" s="24">
        <v>67</v>
      </c>
      <c r="H771" s="24">
        <f t="shared" si="97"/>
        <v>13.4</v>
      </c>
      <c r="I771" s="29">
        <f t="shared" si="98"/>
        <v>80.4</v>
      </c>
      <c r="J771" s="113">
        <f t="shared" si="94"/>
        <v>71.891</v>
      </c>
      <c r="K771" s="113">
        <f t="shared" si="96"/>
        <v>14.378200000000001</v>
      </c>
      <c r="L771" s="138">
        <f t="shared" si="95"/>
        <v>86.26920000000001</v>
      </c>
    </row>
    <row r="772" spans="2:12" ht="15.75">
      <c r="B772" s="181" t="s">
        <v>690</v>
      </c>
      <c r="C772" s="182"/>
      <c r="D772" s="182"/>
      <c r="E772" s="181"/>
      <c r="F772" s="179"/>
      <c r="G772" s="24">
        <v>80</v>
      </c>
      <c r="H772" s="24">
        <f t="shared" si="97"/>
        <v>16</v>
      </c>
      <c r="I772" s="29">
        <f t="shared" si="98"/>
        <v>96</v>
      </c>
      <c r="J772" s="113">
        <f t="shared" si="94"/>
        <v>85.84</v>
      </c>
      <c r="K772" s="113">
        <f t="shared" si="96"/>
        <v>17.168000000000003</v>
      </c>
      <c r="L772" s="138">
        <f t="shared" si="95"/>
        <v>103.00800000000001</v>
      </c>
    </row>
    <row r="773" spans="2:12" ht="15.75">
      <c r="B773" s="220" t="s">
        <v>691</v>
      </c>
      <c r="C773" s="192"/>
      <c r="D773" s="192"/>
      <c r="E773" s="221"/>
      <c r="F773" s="179"/>
      <c r="G773" s="24">
        <v>55.5</v>
      </c>
      <c r="H773" s="24">
        <f t="shared" si="97"/>
        <v>11.100000000000001</v>
      </c>
      <c r="I773" s="29">
        <f t="shared" si="98"/>
        <v>66.6</v>
      </c>
      <c r="J773" s="113">
        <f t="shared" si="94"/>
        <v>59.5515</v>
      </c>
      <c r="K773" s="113">
        <f t="shared" si="96"/>
        <v>11.9103</v>
      </c>
      <c r="L773" s="138">
        <f t="shared" si="95"/>
        <v>71.4618</v>
      </c>
    </row>
    <row r="774" spans="2:12" ht="15.75">
      <c r="B774" s="191" t="s">
        <v>692</v>
      </c>
      <c r="C774" s="192"/>
      <c r="D774" s="192"/>
      <c r="E774" s="193"/>
      <c r="F774" s="179"/>
      <c r="G774" s="76"/>
      <c r="H774" s="76"/>
      <c r="I774" s="77"/>
      <c r="J774" s="113"/>
      <c r="K774" s="113"/>
      <c r="L774" s="138"/>
    </row>
    <row r="775" spans="2:12" ht="15.75">
      <c r="B775" s="181" t="s">
        <v>693</v>
      </c>
      <c r="C775" s="182"/>
      <c r="D775" s="182"/>
      <c r="E775" s="181"/>
      <c r="F775" s="179"/>
      <c r="G775" s="24">
        <v>61</v>
      </c>
      <c r="H775" s="24">
        <f t="shared" si="97"/>
        <v>12.200000000000001</v>
      </c>
      <c r="I775" s="29">
        <f t="shared" si="98"/>
        <v>73.2</v>
      </c>
      <c r="J775" s="113">
        <f t="shared" si="94"/>
        <v>65.453</v>
      </c>
      <c r="K775" s="113">
        <f t="shared" si="96"/>
        <v>13.090600000000002</v>
      </c>
      <c r="L775" s="138">
        <f t="shared" si="95"/>
        <v>78.5436</v>
      </c>
    </row>
    <row r="776" spans="2:12" ht="15.75">
      <c r="B776" s="181" t="s">
        <v>694</v>
      </c>
      <c r="C776" s="182"/>
      <c r="D776" s="182"/>
      <c r="E776" s="181"/>
      <c r="F776" s="179"/>
      <c r="G776" s="24">
        <v>83</v>
      </c>
      <c r="H776" s="24">
        <f t="shared" si="97"/>
        <v>16.6</v>
      </c>
      <c r="I776" s="29">
        <f t="shared" si="98"/>
        <v>99.6</v>
      </c>
      <c r="J776" s="113">
        <f t="shared" si="94"/>
        <v>89.059</v>
      </c>
      <c r="K776" s="113">
        <f t="shared" si="96"/>
        <v>17.8118</v>
      </c>
      <c r="L776" s="138">
        <f t="shared" si="95"/>
        <v>106.8708</v>
      </c>
    </row>
    <row r="777" spans="2:12" ht="15.75">
      <c r="B777" s="181" t="s">
        <v>695</v>
      </c>
      <c r="C777" s="182"/>
      <c r="D777" s="182"/>
      <c r="E777" s="181"/>
      <c r="F777" s="179"/>
      <c r="G777" s="24">
        <v>44</v>
      </c>
      <c r="H777" s="24">
        <f t="shared" si="97"/>
        <v>8.8</v>
      </c>
      <c r="I777" s="29">
        <f t="shared" si="98"/>
        <v>52.8</v>
      </c>
      <c r="J777" s="113">
        <f t="shared" si="94"/>
        <v>47.212</v>
      </c>
      <c r="K777" s="113">
        <f t="shared" si="96"/>
        <v>9.442400000000001</v>
      </c>
      <c r="L777" s="138">
        <f t="shared" si="95"/>
        <v>56.6544</v>
      </c>
    </row>
    <row r="778" spans="2:12" ht="15.75">
      <c r="B778" s="181" t="s">
        <v>696</v>
      </c>
      <c r="C778" s="182"/>
      <c r="D778" s="182"/>
      <c r="E778" s="181"/>
      <c r="F778" s="179"/>
      <c r="G778" s="24">
        <v>44</v>
      </c>
      <c r="H778" s="24">
        <f t="shared" si="97"/>
        <v>8.8</v>
      </c>
      <c r="I778" s="29">
        <f t="shared" si="98"/>
        <v>52.8</v>
      </c>
      <c r="J778" s="113">
        <f t="shared" si="94"/>
        <v>47.212</v>
      </c>
      <c r="K778" s="113">
        <f t="shared" si="96"/>
        <v>9.442400000000001</v>
      </c>
      <c r="L778" s="138">
        <f t="shared" si="95"/>
        <v>56.6544</v>
      </c>
    </row>
    <row r="779" spans="2:12" ht="15.75">
      <c r="B779" s="181" t="s">
        <v>697</v>
      </c>
      <c r="C779" s="182"/>
      <c r="D779" s="182"/>
      <c r="E779" s="181"/>
      <c r="F779" s="179"/>
      <c r="G779" s="24">
        <v>67</v>
      </c>
      <c r="H779" s="24">
        <f t="shared" si="97"/>
        <v>13.4</v>
      </c>
      <c r="I779" s="29">
        <f t="shared" si="98"/>
        <v>80.4</v>
      </c>
      <c r="J779" s="113">
        <f t="shared" si="94"/>
        <v>71.891</v>
      </c>
      <c r="K779" s="113">
        <f t="shared" si="96"/>
        <v>14.378200000000001</v>
      </c>
      <c r="L779" s="138">
        <f t="shared" si="95"/>
        <v>86.26920000000001</v>
      </c>
    </row>
    <row r="780" spans="2:12" ht="15.75">
      <c r="B780" s="181" t="s">
        <v>698</v>
      </c>
      <c r="C780" s="182"/>
      <c r="D780" s="182"/>
      <c r="E780" s="181"/>
      <c r="F780" s="179"/>
      <c r="G780" s="24">
        <v>61</v>
      </c>
      <c r="H780" s="24">
        <f t="shared" si="97"/>
        <v>12.200000000000001</v>
      </c>
      <c r="I780" s="29">
        <f t="shared" si="98"/>
        <v>73.2</v>
      </c>
      <c r="J780" s="113">
        <f t="shared" si="94"/>
        <v>65.453</v>
      </c>
      <c r="K780" s="113">
        <f t="shared" si="96"/>
        <v>13.090600000000002</v>
      </c>
      <c r="L780" s="138">
        <f t="shared" si="95"/>
        <v>78.5436</v>
      </c>
    </row>
    <row r="781" spans="2:12" ht="15.75">
      <c r="B781" s="181" t="s">
        <v>699</v>
      </c>
      <c r="C781" s="181"/>
      <c r="D781" s="181"/>
      <c r="E781" s="181"/>
      <c r="F781" s="180"/>
      <c r="G781" s="24">
        <v>61</v>
      </c>
      <c r="H781" s="24">
        <f t="shared" si="97"/>
        <v>12.200000000000001</v>
      </c>
      <c r="I781" s="29">
        <f t="shared" si="98"/>
        <v>73.2</v>
      </c>
      <c r="J781" s="113">
        <f t="shared" si="94"/>
        <v>65.453</v>
      </c>
      <c r="K781" s="113">
        <f t="shared" si="96"/>
        <v>13.090600000000002</v>
      </c>
      <c r="L781" s="138">
        <f t="shared" si="95"/>
        <v>78.5436</v>
      </c>
    </row>
    <row r="782" spans="2:12" ht="63" customHeight="1">
      <c r="B782" s="183" t="s">
        <v>700</v>
      </c>
      <c r="C782" s="217"/>
      <c r="D782" s="217"/>
      <c r="E782" s="218"/>
      <c r="F782" s="68"/>
      <c r="G782" s="75"/>
      <c r="H782" s="76"/>
      <c r="I782" s="76"/>
      <c r="J782" s="113"/>
      <c r="K782" s="113"/>
      <c r="L782" s="138"/>
    </row>
    <row r="783" spans="2:12" ht="15.75">
      <c r="B783" s="181" t="s">
        <v>640</v>
      </c>
      <c r="C783" s="182"/>
      <c r="D783" s="182"/>
      <c r="E783" s="181"/>
      <c r="F783" s="211" t="s">
        <v>655</v>
      </c>
      <c r="G783" s="24">
        <v>308</v>
      </c>
      <c r="H783" s="24">
        <f t="shared" si="97"/>
        <v>61.6</v>
      </c>
      <c r="I783" s="29">
        <f t="shared" si="98"/>
        <v>369.6</v>
      </c>
      <c r="J783" s="113">
        <f aca="true" t="shared" si="99" ref="J783:J846">G783*7.3%+G783</f>
        <v>330.484</v>
      </c>
      <c r="K783" s="113">
        <f t="shared" si="96"/>
        <v>66.0968</v>
      </c>
      <c r="L783" s="138">
        <f t="shared" si="95"/>
        <v>396.58079999999995</v>
      </c>
    </row>
    <row r="784" spans="2:12" ht="15.75">
      <c r="B784" s="181" t="s">
        <v>682</v>
      </c>
      <c r="C784" s="182"/>
      <c r="D784" s="182"/>
      <c r="E784" s="181"/>
      <c r="F784" s="179"/>
      <c r="G784" s="24">
        <v>400</v>
      </c>
      <c r="H784" s="24">
        <f t="shared" si="97"/>
        <v>80</v>
      </c>
      <c r="I784" s="29">
        <f t="shared" si="98"/>
        <v>480</v>
      </c>
      <c r="J784" s="113">
        <f t="shared" si="99"/>
        <v>429.2</v>
      </c>
      <c r="K784" s="113">
        <f t="shared" si="96"/>
        <v>85.84</v>
      </c>
      <c r="L784" s="138">
        <f t="shared" si="95"/>
        <v>515.04</v>
      </c>
    </row>
    <row r="785" spans="2:12" ht="15.75">
      <c r="B785" s="181" t="s">
        <v>680</v>
      </c>
      <c r="C785" s="181"/>
      <c r="D785" s="181"/>
      <c r="E785" s="181"/>
      <c r="F785" s="180"/>
      <c r="G785" s="24">
        <v>195</v>
      </c>
      <c r="H785" s="24">
        <f t="shared" si="97"/>
        <v>39</v>
      </c>
      <c r="I785" s="29">
        <f t="shared" si="98"/>
        <v>234</v>
      </c>
      <c r="J785" s="113">
        <f t="shared" si="99"/>
        <v>209.235</v>
      </c>
      <c r="K785" s="113">
        <f t="shared" si="96"/>
        <v>41.84700000000001</v>
      </c>
      <c r="L785" s="138">
        <f t="shared" si="95"/>
        <v>251.08200000000002</v>
      </c>
    </row>
    <row r="786" spans="2:12" ht="15.75">
      <c r="B786" s="78" t="s">
        <v>701</v>
      </c>
      <c r="C786" s="79"/>
      <c r="D786" s="79"/>
      <c r="E786" s="80"/>
      <c r="F786" s="56" t="s">
        <v>121</v>
      </c>
      <c r="G786" s="24">
        <v>150</v>
      </c>
      <c r="H786" s="24">
        <f t="shared" si="97"/>
        <v>30</v>
      </c>
      <c r="I786" s="29">
        <f t="shared" si="98"/>
        <v>180</v>
      </c>
      <c r="J786" s="113">
        <f t="shared" si="99"/>
        <v>160.95</v>
      </c>
      <c r="K786" s="113">
        <f t="shared" si="96"/>
        <v>32.19</v>
      </c>
      <c r="L786" s="138">
        <f t="shared" si="95"/>
        <v>193.14</v>
      </c>
    </row>
    <row r="787" spans="2:12" ht="30.75" customHeight="1">
      <c r="B787" s="78" t="s">
        <v>702</v>
      </c>
      <c r="C787" s="79"/>
      <c r="D787" s="79"/>
      <c r="E787" s="80"/>
      <c r="F787" s="56" t="s">
        <v>121</v>
      </c>
      <c r="G787" s="24">
        <v>61</v>
      </c>
      <c r="H787" s="24">
        <f t="shared" si="97"/>
        <v>12.200000000000001</v>
      </c>
      <c r="I787" s="29">
        <f t="shared" si="98"/>
        <v>73.2</v>
      </c>
      <c r="J787" s="113">
        <f t="shared" si="99"/>
        <v>65.453</v>
      </c>
      <c r="K787" s="113">
        <f t="shared" si="96"/>
        <v>13.090600000000002</v>
      </c>
      <c r="L787" s="138">
        <f t="shared" si="95"/>
        <v>78.5436</v>
      </c>
    </row>
    <row r="788" spans="2:12" ht="30" customHeight="1">
      <c r="B788" s="183" t="s">
        <v>703</v>
      </c>
      <c r="C788" s="184"/>
      <c r="D788" s="184"/>
      <c r="E788" s="185"/>
      <c r="F788" s="23"/>
      <c r="G788" s="75"/>
      <c r="H788" s="76"/>
      <c r="I788" s="77"/>
      <c r="J788" s="113"/>
      <c r="K788" s="113"/>
      <c r="L788" s="138"/>
    </row>
    <row r="789" spans="2:12" ht="15.75">
      <c r="B789" s="181" t="s">
        <v>704</v>
      </c>
      <c r="C789" s="182"/>
      <c r="D789" s="182"/>
      <c r="E789" s="181"/>
      <c r="F789" s="325" t="s">
        <v>311</v>
      </c>
      <c r="G789" s="24">
        <v>155</v>
      </c>
      <c r="H789" s="24">
        <f t="shared" si="97"/>
        <v>31</v>
      </c>
      <c r="I789" s="29">
        <f t="shared" si="98"/>
        <v>186</v>
      </c>
      <c r="J789" s="113">
        <f t="shared" si="99"/>
        <v>166.315</v>
      </c>
      <c r="K789" s="113">
        <f t="shared" si="96"/>
        <v>33.263</v>
      </c>
      <c r="L789" s="138">
        <f t="shared" si="95"/>
        <v>199.578</v>
      </c>
    </row>
    <row r="790" spans="2:12" ht="15.75">
      <c r="B790" s="181" t="s">
        <v>705</v>
      </c>
      <c r="C790" s="182"/>
      <c r="D790" s="182"/>
      <c r="E790" s="181"/>
      <c r="F790" s="179"/>
      <c r="G790" s="24">
        <v>122</v>
      </c>
      <c r="H790" s="24">
        <f t="shared" si="97"/>
        <v>24.400000000000002</v>
      </c>
      <c r="I790" s="29">
        <f t="shared" si="98"/>
        <v>146.4</v>
      </c>
      <c r="J790" s="113">
        <f t="shared" si="99"/>
        <v>130.906</v>
      </c>
      <c r="K790" s="113">
        <f t="shared" si="96"/>
        <v>26.181200000000004</v>
      </c>
      <c r="L790" s="138">
        <f t="shared" si="95"/>
        <v>157.0872</v>
      </c>
    </row>
    <row r="791" spans="2:12" ht="15.75">
      <c r="B791" s="181" t="s">
        <v>706</v>
      </c>
      <c r="C791" s="182"/>
      <c r="D791" s="182"/>
      <c r="E791" s="181"/>
      <c r="F791" s="179"/>
      <c r="G791" s="24">
        <v>133</v>
      </c>
      <c r="H791" s="24">
        <f t="shared" si="97"/>
        <v>26.6</v>
      </c>
      <c r="I791" s="29">
        <f t="shared" si="98"/>
        <v>159.6</v>
      </c>
      <c r="J791" s="113">
        <f t="shared" si="99"/>
        <v>142.709</v>
      </c>
      <c r="K791" s="113">
        <f t="shared" si="96"/>
        <v>28.541800000000002</v>
      </c>
      <c r="L791" s="138">
        <f t="shared" si="95"/>
        <v>171.2508</v>
      </c>
    </row>
    <row r="792" spans="2:12" ht="15.75">
      <c r="B792" s="181" t="s">
        <v>707</v>
      </c>
      <c r="C792" s="182"/>
      <c r="D792" s="182"/>
      <c r="E792" s="181"/>
      <c r="F792" s="179"/>
      <c r="G792" s="24">
        <v>211</v>
      </c>
      <c r="H792" s="24">
        <f t="shared" si="97"/>
        <v>42.2</v>
      </c>
      <c r="I792" s="29">
        <f t="shared" si="98"/>
        <v>253.2</v>
      </c>
      <c r="J792" s="113">
        <f t="shared" si="99"/>
        <v>226.403</v>
      </c>
      <c r="K792" s="113">
        <f t="shared" si="96"/>
        <v>45.2806</v>
      </c>
      <c r="L792" s="138">
        <f t="shared" si="95"/>
        <v>271.6836</v>
      </c>
    </row>
    <row r="793" spans="2:12" ht="15.75">
      <c r="B793" s="181" t="s">
        <v>708</v>
      </c>
      <c r="C793" s="182"/>
      <c r="D793" s="182"/>
      <c r="E793" s="181"/>
      <c r="F793" s="179"/>
      <c r="G793" s="24">
        <v>233</v>
      </c>
      <c r="H793" s="24">
        <f t="shared" si="97"/>
        <v>46.6</v>
      </c>
      <c r="I793" s="29">
        <f t="shared" si="98"/>
        <v>279.6</v>
      </c>
      <c r="J793" s="113">
        <f t="shared" si="99"/>
        <v>250.00900000000001</v>
      </c>
      <c r="K793" s="113">
        <f t="shared" si="96"/>
        <v>50.0018</v>
      </c>
      <c r="L793" s="138">
        <f t="shared" si="95"/>
        <v>300.0108</v>
      </c>
    </row>
    <row r="794" spans="2:12" ht="15.75">
      <c r="B794" s="181" t="s">
        <v>709</v>
      </c>
      <c r="C794" s="182"/>
      <c r="D794" s="182"/>
      <c r="E794" s="181"/>
      <c r="F794" s="179"/>
      <c r="G794" s="24">
        <v>177</v>
      </c>
      <c r="H794" s="24">
        <f t="shared" si="97"/>
        <v>35.4</v>
      </c>
      <c r="I794" s="29">
        <f t="shared" si="98"/>
        <v>212.4</v>
      </c>
      <c r="J794" s="113">
        <f t="shared" si="99"/>
        <v>189.921</v>
      </c>
      <c r="K794" s="113">
        <f t="shared" si="96"/>
        <v>37.9842</v>
      </c>
      <c r="L794" s="138">
        <f t="shared" si="95"/>
        <v>227.90519999999998</v>
      </c>
    </row>
    <row r="795" spans="2:12" ht="15.75">
      <c r="B795" s="181" t="s">
        <v>710</v>
      </c>
      <c r="C795" s="181"/>
      <c r="D795" s="181"/>
      <c r="E795" s="181"/>
      <c r="F795" s="180"/>
      <c r="G795" s="24">
        <v>300</v>
      </c>
      <c r="H795" s="24">
        <f t="shared" si="97"/>
        <v>60</v>
      </c>
      <c r="I795" s="29">
        <f t="shared" si="98"/>
        <v>360</v>
      </c>
      <c r="J795" s="113">
        <f t="shared" si="99"/>
        <v>321.9</v>
      </c>
      <c r="K795" s="113">
        <f t="shared" si="96"/>
        <v>64.38</v>
      </c>
      <c r="L795" s="138">
        <f t="shared" si="95"/>
        <v>386.28</v>
      </c>
    </row>
    <row r="796" spans="2:12" ht="15" customHeight="1">
      <c r="B796" s="183" t="s">
        <v>711</v>
      </c>
      <c r="C796" s="184"/>
      <c r="D796" s="184"/>
      <c r="E796" s="185"/>
      <c r="F796" s="68"/>
      <c r="G796" s="75"/>
      <c r="H796" s="76"/>
      <c r="I796" s="77"/>
      <c r="J796" s="113">
        <f t="shared" si="99"/>
        <v>0</v>
      </c>
      <c r="K796" s="113">
        <f t="shared" si="96"/>
        <v>0</v>
      </c>
      <c r="L796" s="138">
        <f t="shared" si="95"/>
        <v>0</v>
      </c>
    </row>
    <row r="797" spans="2:12" ht="18" customHeight="1">
      <c r="B797" s="181" t="s">
        <v>712</v>
      </c>
      <c r="C797" s="182"/>
      <c r="D797" s="182"/>
      <c r="E797" s="181"/>
      <c r="F797" s="23"/>
      <c r="G797" s="24">
        <v>13</v>
      </c>
      <c r="H797" s="24">
        <f t="shared" si="97"/>
        <v>2.6</v>
      </c>
      <c r="I797" s="29">
        <f t="shared" si="98"/>
        <v>15.6</v>
      </c>
      <c r="J797" s="113">
        <f t="shared" si="99"/>
        <v>13.949</v>
      </c>
      <c r="K797" s="113">
        <f t="shared" si="96"/>
        <v>2.7898</v>
      </c>
      <c r="L797" s="138">
        <f t="shared" si="95"/>
        <v>16.7388</v>
      </c>
    </row>
    <row r="798" spans="2:12" ht="47.25">
      <c r="B798" s="181" t="s">
        <v>713</v>
      </c>
      <c r="C798" s="182"/>
      <c r="D798" s="182"/>
      <c r="E798" s="181"/>
      <c r="F798" s="339" t="s">
        <v>311</v>
      </c>
      <c r="G798" s="24">
        <v>13</v>
      </c>
      <c r="H798" s="24">
        <f t="shared" si="97"/>
        <v>2.6</v>
      </c>
      <c r="I798" s="29">
        <f t="shared" si="98"/>
        <v>15.6</v>
      </c>
      <c r="J798" s="113">
        <f t="shared" si="99"/>
        <v>13.949</v>
      </c>
      <c r="K798" s="113">
        <f t="shared" si="96"/>
        <v>2.7898</v>
      </c>
      <c r="L798" s="138">
        <f t="shared" si="95"/>
        <v>16.7388</v>
      </c>
    </row>
    <row r="799" spans="2:12" ht="15.75">
      <c r="B799" s="181" t="s">
        <v>714</v>
      </c>
      <c r="C799" s="182"/>
      <c r="D799" s="182"/>
      <c r="E799" s="181"/>
      <c r="F799" s="57"/>
      <c r="G799" s="24">
        <v>130.5</v>
      </c>
      <c r="H799" s="24">
        <f t="shared" si="97"/>
        <v>26.1</v>
      </c>
      <c r="I799" s="29">
        <f t="shared" si="98"/>
        <v>156.6</v>
      </c>
      <c r="J799" s="113">
        <f t="shared" si="99"/>
        <v>140.0265</v>
      </c>
      <c r="K799" s="113">
        <f t="shared" si="96"/>
        <v>28.005300000000002</v>
      </c>
      <c r="L799" s="138">
        <f aca="true" t="shared" si="100" ref="L799:L862">J799*20%+J799</f>
        <v>168.0318</v>
      </c>
    </row>
    <row r="800" spans="2:12" ht="15.75">
      <c r="B800" s="181" t="s">
        <v>715</v>
      </c>
      <c r="C800" s="182"/>
      <c r="D800" s="182"/>
      <c r="E800" s="181"/>
      <c r="F800" s="57"/>
      <c r="G800" s="24">
        <v>13</v>
      </c>
      <c r="H800" s="24">
        <f t="shared" si="97"/>
        <v>2.6</v>
      </c>
      <c r="I800" s="29">
        <f t="shared" si="98"/>
        <v>15.6</v>
      </c>
      <c r="J800" s="113">
        <f t="shared" si="99"/>
        <v>13.949</v>
      </c>
      <c r="K800" s="113">
        <f t="shared" si="96"/>
        <v>2.7898</v>
      </c>
      <c r="L800" s="138">
        <f t="shared" si="100"/>
        <v>16.7388</v>
      </c>
    </row>
    <row r="801" spans="2:12" ht="15.75">
      <c r="B801" s="181" t="s">
        <v>716</v>
      </c>
      <c r="C801" s="182"/>
      <c r="D801" s="182"/>
      <c r="E801" s="181"/>
      <c r="F801" s="57"/>
      <c r="G801" s="24">
        <v>13.3</v>
      </c>
      <c r="H801" s="24">
        <f t="shared" si="97"/>
        <v>2.66</v>
      </c>
      <c r="I801" s="29">
        <f t="shared" si="98"/>
        <v>15.96</v>
      </c>
      <c r="J801" s="113">
        <f t="shared" si="99"/>
        <v>14.270900000000001</v>
      </c>
      <c r="K801" s="113">
        <f t="shared" si="96"/>
        <v>2.8541800000000004</v>
      </c>
      <c r="L801" s="138">
        <f t="shared" si="100"/>
        <v>17.12508</v>
      </c>
    </row>
    <row r="802" spans="2:12" ht="15.75">
      <c r="B802" s="181" t="s">
        <v>717</v>
      </c>
      <c r="C802" s="182"/>
      <c r="D802" s="182"/>
      <c r="E802" s="181"/>
      <c r="F802" s="57"/>
      <c r="G802" s="24">
        <v>70</v>
      </c>
      <c r="H802" s="24">
        <f t="shared" si="97"/>
        <v>14</v>
      </c>
      <c r="I802" s="29">
        <f t="shared" si="98"/>
        <v>84</v>
      </c>
      <c r="J802" s="113">
        <f t="shared" si="99"/>
        <v>75.11</v>
      </c>
      <c r="K802" s="113">
        <f t="shared" si="96"/>
        <v>15.022</v>
      </c>
      <c r="L802" s="138">
        <f t="shared" si="100"/>
        <v>90.132</v>
      </c>
    </row>
    <row r="803" spans="2:12" ht="15.75">
      <c r="B803" s="181" t="s">
        <v>706</v>
      </c>
      <c r="C803" s="182"/>
      <c r="D803" s="182"/>
      <c r="E803" s="181"/>
      <c r="F803" s="57"/>
      <c r="G803" s="24">
        <v>38</v>
      </c>
      <c r="H803" s="24">
        <f t="shared" si="97"/>
        <v>7.6000000000000005</v>
      </c>
      <c r="I803" s="29">
        <f t="shared" si="98"/>
        <v>45.6</v>
      </c>
      <c r="J803" s="113">
        <f t="shared" si="99"/>
        <v>40.774</v>
      </c>
      <c r="K803" s="113">
        <f t="shared" si="96"/>
        <v>8.1548</v>
      </c>
      <c r="L803" s="138">
        <f t="shared" si="100"/>
        <v>48.9288</v>
      </c>
    </row>
    <row r="804" spans="2:12" ht="15.75">
      <c r="B804" s="181" t="s">
        <v>718</v>
      </c>
      <c r="C804" s="182"/>
      <c r="D804" s="182"/>
      <c r="E804" s="181"/>
      <c r="F804" s="57"/>
      <c r="G804" s="24">
        <v>13</v>
      </c>
      <c r="H804" s="24">
        <f t="shared" si="97"/>
        <v>2.6</v>
      </c>
      <c r="I804" s="29">
        <f t="shared" si="98"/>
        <v>15.6</v>
      </c>
      <c r="J804" s="113">
        <f t="shared" si="99"/>
        <v>13.949</v>
      </c>
      <c r="K804" s="113">
        <f t="shared" si="96"/>
        <v>2.7898</v>
      </c>
      <c r="L804" s="138">
        <f t="shared" si="100"/>
        <v>16.7388</v>
      </c>
    </row>
    <row r="805" spans="2:12" ht="15.75">
      <c r="B805" s="181" t="s">
        <v>719</v>
      </c>
      <c r="C805" s="182"/>
      <c r="D805" s="182"/>
      <c r="E805" s="181"/>
      <c r="F805" s="57"/>
      <c r="G805" s="24">
        <v>13</v>
      </c>
      <c r="H805" s="24">
        <f t="shared" si="97"/>
        <v>2.6</v>
      </c>
      <c r="I805" s="29">
        <f t="shared" si="98"/>
        <v>15.6</v>
      </c>
      <c r="J805" s="113">
        <f t="shared" si="99"/>
        <v>13.949</v>
      </c>
      <c r="K805" s="113">
        <f aca="true" t="shared" si="101" ref="K805:K868">J805*20%</f>
        <v>2.7898</v>
      </c>
      <c r="L805" s="138">
        <f t="shared" si="100"/>
        <v>16.7388</v>
      </c>
    </row>
    <row r="806" spans="2:12" ht="15.75">
      <c r="B806" s="181" t="s">
        <v>720</v>
      </c>
      <c r="C806" s="182"/>
      <c r="D806" s="182"/>
      <c r="E806" s="181"/>
      <c r="F806" s="57"/>
      <c r="G806" s="24">
        <v>117</v>
      </c>
      <c r="H806" s="24">
        <f t="shared" si="97"/>
        <v>23.400000000000002</v>
      </c>
      <c r="I806" s="29">
        <f t="shared" si="98"/>
        <v>140.4</v>
      </c>
      <c r="J806" s="113">
        <f t="shared" si="99"/>
        <v>125.541</v>
      </c>
      <c r="K806" s="113">
        <f t="shared" si="101"/>
        <v>25.1082</v>
      </c>
      <c r="L806" s="138">
        <f t="shared" si="100"/>
        <v>150.6492</v>
      </c>
    </row>
    <row r="807" spans="2:12" ht="15.75">
      <c r="B807" s="181" t="s">
        <v>721</v>
      </c>
      <c r="C807" s="182"/>
      <c r="D807" s="182"/>
      <c r="E807" s="181"/>
      <c r="F807" s="57"/>
      <c r="G807" s="24">
        <v>13</v>
      </c>
      <c r="H807" s="24">
        <f t="shared" si="97"/>
        <v>2.6</v>
      </c>
      <c r="I807" s="29">
        <f t="shared" si="98"/>
        <v>15.6</v>
      </c>
      <c r="J807" s="113">
        <f t="shared" si="99"/>
        <v>13.949</v>
      </c>
      <c r="K807" s="113">
        <f t="shared" si="101"/>
        <v>2.7898</v>
      </c>
      <c r="L807" s="138">
        <f t="shared" si="100"/>
        <v>16.7388</v>
      </c>
    </row>
    <row r="808" spans="2:12" ht="15.75">
      <c r="B808" s="181" t="s">
        <v>722</v>
      </c>
      <c r="C808" s="182"/>
      <c r="D808" s="182"/>
      <c r="E808" s="181"/>
      <c r="F808" s="57"/>
      <c r="G808" s="24">
        <v>70</v>
      </c>
      <c r="H808" s="24">
        <f t="shared" si="97"/>
        <v>14</v>
      </c>
      <c r="I808" s="29">
        <f t="shared" si="98"/>
        <v>84</v>
      </c>
      <c r="J808" s="113">
        <f t="shared" si="99"/>
        <v>75.11</v>
      </c>
      <c r="K808" s="113">
        <f t="shared" si="101"/>
        <v>15.022</v>
      </c>
      <c r="L808" s="138">
        <f t="shared" si="100"/>
        <v>90.132</v>
      </c>
    </row>
    <row r="809" spans="2:12" ht="15.75">
      <c r="B809" s="181" t="s">
        <v>723</v>
      </c>
      <c r="C809" s="181"/>
      <c r="D809" s="181"/>
      <c r="E809" s="181"/>
      <c r="F809" s="58"/>
      <c r="G809" s="24">
        <v>13</v>
      </c>
      <c r="H809" s="24">
        <f t="shared" si="97"/>
        <v>2.6</v>
      </c>
      <c r="I809" s="29">
        <f t="shared" si="98"/>
        <v>15.6</v>
      </c>
      <c r="J809" s="113">
        <f t="shared" si="99"/>
        <v>13.949</v>
      </c>
      <c r="K809" s="113">
        <f t="shared" si="101"/>
        <v>2.7898</v>
      </c>
      <c r="L809" s="138">
        <f t="shared" si="100"/>
        <v>16.7388</v>
      </c>
    </row>
    <row r="810" spans="2:12" ht="15.75">
      <c r="B810" s="183" t="s">
        <v>724</v>
      </c>
      <c r="C810" s="184"/>
      <c r="D810" s="184"/>
      <c r="E810" s="185"/>
      <c r="F810" s="5"/>
      <c r="G810" s="75"/>
      <c r="H810" s="76"/>
      <c r="I810" s="76"/>
      <c r="J810" s="113"/>
      <c r="K810" s="113"/>
      <c r="L810" s="138"/>
    </row>
    <row r="811" spans="2:12" ht="15.75">
      <c r="B811" s="181" t="s">
        <v>704</v>
      </c>
      <c r="C811" s="182"/>
      <c r="D811" s="182"/>
      <c r="E811" s="181"/>
      <c r="F811" s="179" t="s">
        <v>311</v>
      </c>
      <c r="G811" s="24">
        <v>55.5</v>
      </c>
      <c r="H811" s="24">
        <f t="shared" si="97"/>
        <v>11.100000000000001</v>
      </c>
      <c r="I811" s="29">
        <f t="shared" si="98"/>
        <v>66.6</v>
      </c>
      <c r="J811" s="113">
        <f t="shared" si="99"/>
        <v>59.5515</v>
      </c>
      <c r="K811" s="113">
        <f t="shared" si="101"/>
        <v>11.9103</v>
      </c>
      <c r="L811" s="138">
        <f t="shared" si="100"/>
        <v>71.4618</v>
      </c>
    </row>
    <row r="812" spans="2:12" ht="15.75">
      <c r="B812" s="181" t="s">
        <v>705</v>
      </c>
      <c r="C812" s="182"/>
      <c r="D812" s="182"/>
      <c r="E812" s="181"/>
      <c r="F812" s="212"/>
      <c r="G812" s="24">
        <v>38</v>
      </c>
      <c r="H812" s="24">
        <f t="shared" si="97"/>
        <v>7.6000000000000005</v>
      </c>
      <c r="I812" s="29">
        <f t="shared" si="98"/>
        <v>45.6</v>
      </c>
      <c r="J812" s="113">
        <f t="shared" si="99"/>
        <v>40.774</v>
      </c>
      <c r="K812" s="113">
        <f t="shared" si="101"/>
        <v>8.1548</v>
      </c>
      <c r="L812" s="138">
        <f t="shared" si="100"/>
        <v>48.9288</v>
      </c>
    </row>
    <row r="813" spans="2:12" ht="30" customHeight="1">
      <c r="B813" s="181" t="s">
        <v>725</v>
      </c>
      <c r="C813" s="182"/>
      <c r="D813" s="182"/>
      <c r="E813" s="181"/>
      <c r="F813" s="179"/>
      <c r="G813" s="24">
        <v>44</v>
      </c>
      <c r="H813" s="24">
        <f t="shared" si="97"/>
        <v>8.8</v>
      </c>
      <c r="I813" s="29">
        <f t="shared" si="98"/>
        <v>52.8</v>
      </c>
      <c r="J813" s="113">
        <f t="shared" si="99"/>
        <v>47.212</v>
      </c>
      <c r="K813" s="113">
        <f t="shared" si="101"/>
        <v>9.442400000000001</v>
      </c>
      <c r="L813" s="138">
        <f t="shared" si="100"/>
        <v>56.6544</v>
      </c>
    </row>
    <row r="814" spans="2:12" ht="15.75">
      <c r="B814" s="181" t="s">
        <v>708</v>
      </c>
      <c r="C814" s="182"/>
      <c r="D814" s="182"/>
      <c r="E814" s="181"/>
      <c r="F814" s="212"/>
      <c r="G814" s="24">
        <v>38</v>
      </c>
      <c r="H814" s="24">
        <f t="shared" si="97"/>
        <v>7.6000000000000005</v>
      </c>
      <c r="I814" s="29">
        <f t="shared" si="98"/>
        <v>45.6</v>
      </c>
      <c r="J814" s="113">
        <f t="shared" si="99"/>
        <v>40.774</v>
      </c>
      <c r="K814" s="113">
        <f t="shared" si="101"/>
        <v>8.1548</v>
      </c>
      <c r="L814" s="138">
        <f t="shared" si="100"/>
        <v>48.9288</v>
      </c>
    </row>
    <row r="815" spans="2:12" ht="15.75">
      <c r="B815" s="181" t="s">
        <v>706</v>
      </c>
      <c r="C815" s="182"/>
      <c r="D815" s="182"/>
      <c r="E815" s="181"/>
      <c r="F815" s="179"/>
      <c r="G815" s="24">
        <v>38</v>
      </c>
      <c r="H815" s="24">
        <f t="shared" si="97"/>
        <v>7.6000000000000005</v>
      </c>
      <c r="I815" s="29">
        <f t="shared" si="98"/>
        <v>45.6</v>
      </c>
      <c r="J815" s="113">
        <f t="shared" si="99"/>
        <v>40.774</v>
      </c>
      <c r="K815" s="113">
        <f t="shared" si="101"/>
        <v>8.1548</v>
      </c>
      <c r="L815" s="138">
        <f t="shared" si="100"/>
        <v>48.9288</v>
      </c>
    </row>
    <row r="816" spans="2:12" ht="15.75">
      <c r="B816" s="181" t="s">
        <v>726</v>
      </c>
      <c r="C816" s="182"/>
      <c r="D816" s="182"/>
      <c r="E816" s="181"/>
      <c r="F816" s="179"/>
      <c r="G816" s="24">
        <v>38</v>
      </c>
      <c r="H816" s="24">
        <f t="shared" si="97"/>
        <v>7.6000000000000005</v>
      </c>
      <c r="I816" s="29">
        <f t="shared" si="98"/>
        <v>45.6</v>
      </c>
      <c r="J816" s="113">
        <f t="shared" si="99"/>
        <v>40.774</v>
      </c>
      <c r="K816" s="113">
        <f t="shared" si="101"/>
        <v>8.1548</v>
      </c>
      <c r="L816" s="138">
        <f t="shared" si="100"/>
        <v>48.9288</v>
      </c>
    </row>
    <row r="817" spans="2:12" ht="15.75">
      <c r="B817" s="181" t="s">
        <v>727</v>
      </c>
      <c r="C817" s="181"/>
      <c r="D817" s="181"/>
      <c r="E817" s="181"/>
      <c r="F817" s="216"/>
      <c r="G817" s="24">
        <v>38</v>
      </c>
      <c r="H817" s="24">
        <f t="shared" si="97"/>
        <v>7.6000000000000005</v>
      </c>
      <c r="I817" s="29">
        <f t="shared" si="98"/>
        <v>45.6</v>
      </c>
      <c r="J817" s="113">
        <f t="shared" si="99"/>
        <v>40.774</v>
      </c>
      <c r="K817" s="113">
        <f t="shared" si="101"/>
        <v>8.1548</v>
      </c>
      <c r="L817" s="138">
        <f t="shared" si="100"/>
        <v>48.9288</v>
      </c>
    </row>
    <row r="818" spans="2:12" ht="15" customHeight="1">
      <c r="B818" s="188" t="s">
        <v>728</v>
      </c>
      <c r="C818" s="189"/>
      <c r="D818" s="189"/>
      <c r="E818" s="190"/>
      <c r="F818" s="58" t="s">
        <v>311</v>
      </c>
      <c r="G818" s="24">
        <v>89</v>
      </c>
      <c r="H818" s="24">
        <f t="shared" si="97"/>
        <v>17.8</v>
      </c>
      <c r="I818" s="29">
        <f t="shared" si="98"/>
        <v>106.8</v>
      </c>
      <c r="J818" s="113">
        <f t="shared" si="99"/>
        <v>95.497</v>
      </c>
      <c r="K818" s="113">
        <f t="shared" si="101"/>
        <v>19.0994</v>
      </c>
      <c r="L818" s="138">
        <f t="shared" si="100"/>
        <v>114.5964</v>
      </c>
    </row>
    <row r="819" spans="2:12" ht="15.75">
      <c r="B819" s="183" t="s">
        <v>729</v>
      </c>
      <c r="C819" s="217"/>
      <c r="D819" s="217"/>
      <c r="E819" s="218"/>
      <c r="F819" s="5"/>
      <c r="G819" s="23"/>
      <c r="H819" s="24"/>
      <c r="I819" s="24"/>
      <c r="J819" s="113"/>
      <c r="K819" s="113"/>
      <c r="L819" s="138"/>
    </row>
    <row r="820" spans="2:12" ht="15.75">
      <c r="B820" s="181" t="s">
        <v>730</v>
      </c>
      <c r="C820" s="182"/>
      <c r="D820" s="182"/>
      <c r="E820" s="181"/>
      <c r="F820" s="179" t="s">
        <v>311</v>
      </c>
      <c r="G820" s="24">
        <v>55.5</v>
      </c>
      <c r="H820" s="24">
        <f t="shared" si="97"/>
        <v>11.100000000000001</v>
      </c>
      <c r="I820" s="29">
        <f t="shared" si="98"/>
        <v>66.6</v>
      </c>
      <c r="J820" s="113">
        <f t="shared" si="99"/>
        <v>59.5515</v>
      </c>
      <c r="K820" s="113">
        <f t="shared" si="101"/>
        <v>11.9103</v>
      </c>
      <c r="L820" s="138">
        <f t="shared" si="100"/>
        <v>71.4618</v>
      </c>
    </row>
    <row r="821" spans="2:12" ht="15.75">
      <c r="B821" s="181" t="s">
        <v>731</v>
      </c>
      <c r="C821" s="182"/>
      <c r="D821" s="182"/>
      <c r="E821" s="181"/>
      <c r="F821" s="179"/>
      <c r="G821" s="24">
        <v>34</v>
      </c>
      <c r="H821" s="24">
        <f t="shared" si="97"/>
        <v>6.800000000000001</v>
      </c>
      <c r="I821" s="29">
        <f t="shared" si="98"/>
        <v>40.8</v>
      </c>
      <c r="J821" s="113">
        <f t="shared" si="99"/>
        <v>36.482</v>
      </c>
      <c r="K821" s="113">
        <f t="shared" si="101"/>
        <v>7.2964</v>
      </c>
      <c r="L821" s="138">
        <f t="shared" si="100"/>
        <v>43.7784</v>
      </c>
    </row>
    <row r="822" spans="2:12" ht="15.75">
      <c r="B822" s="181" t="s">
        <v>732</v>
      </c>
      <c r="C822" s="182"/>
      <c r="D822" s="182"/>
      <c r="E822" s="181"/>
      <c r="F822" s="179"/>
      <c r="G822" s="24">
        <v>34</v>
      </c>
      <c r="H822" s="24">
        <f t="shared" si="97"/>
        <v>6.800000000000001</v>
      </c>
      <c r="I822" s="29">
        <f t="shared" si="98"/>
        <v>40.8</v>
      </c>
      <c r="J822" s="113">
        <f t="shared" si="99"/>
        <v>36.482</v>
      </c>
      <c r="K822" s="113">
        <f t="shared" si="101"/>
        <v>7.2964</v>
      </c>
      <c r="L822" s="138">
        <f t="shared" si="100"/>
        <v>43.7784</v>
      </c>
    </row>
    <row r="823" spans="2:12" ht="15.75">
      <c r="B823" s="181" t="s">
        <v>733</v>
      </c>
      <c r="C823" s="182"/>
      <c r="D823" s="182"/>
      <c r="E823" s="181"/>
      <c r="F823" s="179"/>
      <c r="G823" s="24">
        <v>180.5</v>
      </c>
      <c r="H823" s="24">
        <f aca="true" t="shared" si="102" ref="H823:H886">G823*20%</f>
        <v>36.1</v>
      </c>
      <c r="I823" s="29">
        <f aca="true" t="shared" si="103" ref="I823:I846">G823+H823</f>
        <v>216.6</v>
      </c>
      <c r="J823" s="113">
        <f t="shared" si="99"/>
        <v>193.6765</v>
      </c>
      <c r="K823" s="113">
        <f t="shared" si="101"/>
        <v>38.7353</v>
      </c>
      <c r="L823" s="138">
        <f t="shared" si="100"/>
        <v>232.4118</v>
      </c>
    </row>
    <row r="824" spans="2:12" ht="35.25" customHeight="1">
      <c r="B824" s="181" t="s">
        <v>734</v>
      </c>
      <c r="C824" s="182"/>
      <c r="D824" s="182"/>
      <c r="E824" s="181"/>
      <c r="F824" s="179"/>
      <c r="G824" s="24">
        <v>34</v>
      </c>
      <c r="H824" s="24">
        <f t="shared" si="102"/>
        <v>6.800000000000001</v>
      </c>
      <c r="I824" s="29">
        <f t="shared" si="103"/>
        <v>40.8</v>
      </c>
      <c r="J824" s="113">
        <f t="shared" si="99"/>
        <v>36.482</v>
      </c>
      <c r="K824" s="113">
        <f t="shared" si="101"/>
        <v>7.2964</v>
      </c>
      <c r="L824" s="138">
        <f t="shared" si="100"/>
        <v>43.7784</v>
      </c>
    </row>
    <row r="825" spans="2:12" ht="15.75">
      <c r="B825" s="181" t="s">
        <v>735</v>
      </c>
      <c r="C825" s="182"/>
      <c r="D825" s="182"/>
      <c r="E825" s="181"/>
      <c r="F825" s="179"/>
      <c r="G825" s="24">
        <v>34</v>
      </c>
      <c r="H825" s="24">
        <f t="shared" si="102"/>
        <v>6.800000000000001</v>
      </c>
      <c r="I825" s="29">
        <f t="shared" si="103"/>
        <v>40.8</v>
      </c>
      <c r="J825" s="113">
        <f t="shared" si="99"/>
        <v>36.482</v>
      </c>
      <c r="K825" s="113">
        <f t="shared" si="101"/>
        <v>7.2964</v>
      </c>
      <c r="L825" s="138">
        <f t="shared" si="100"/>
        <v>43.7784</v>
      </c>
    </row>
    <row r="826" spans="2:12" ht="15.75">
      <c r="B826" s="181" t="s">
        <v>736</v>
      </c>
      <c r="C826" s="182"/>
      <c r="D826" s="182"/>
      <c r="E826" s="181"/>
      <c r="F826" s="179"/>
      <c r="G826" s="24">
        <v>111</v>
      </c>
      <c r="H826" s="24">
        <f t="shared" si="102"/>
        <v>22.200000000000003</v>
      </c>
      <c r="I826" s="29">
        <f t="shared" si="103"/>
        <v>133.2</v>
      </c>
      <c r="J826" s="113">
        <f t="shared" si="99"/>
        <v>119.103</v>
      </c>
      <c r="K826" s="113">
        <f t="shared" si="101"/>
        <v>23.8206</v>
      </c>
      <c r="L826" s="138">
        <f t="shared" si="100"/>
        <v>142.9236</v>
      </c>
    </row>
    <row r="827" spans="2:12" ht="15.75">
      <c r="B827" s="181" t="s">
        <v>737</v>
      </c>
      <c r="C827" s="182"/>
      <c r="D827" s="182"/>
      <c r="E827" s="181"/>
      <c r="F827" s="179"/>
      <c r="G827" s="24">
        <v>34</v>
      </c>
      <c r="H827" s="24">
        <f t="shared" si="102"/>
        <v>6.800000000000001</v>
      </c>
      <c r="I827" s="29">
        <f t="shared" si="103"/>
        <v>40.8</v>
      </c>
      <c r="J827" s="113">
        <f t="shared" si="99"/>
        <v>36.482</v>
      </c>
      <c r="K827" s="113">
        <f t="shared" si="101"/>
        <v>7.2964</v>
      </c>
      <c r="L827" s="138">
        <f t="shared" si="100"/>
        <v>43.7784</v>
      </c>
    </row>
    <row r="828" spans="2:12" ht="15.75">
      <c r="B828" s="181" t="s">
        <v>738</v>
      </c>
      <c r="C828" s="182"/>
      <c r="D828" s="182"/>
      <c r="E828" s="181"/>
      <c r="F828" s="179"/>
      <c r="G828" s="24">
        <v>265</v>
      </c>
      <c r="H828" s="24">
        <f t="shared" si="102"/>
        <v>53</v>
      </c>
      <c r="I828" s="29">
        <f t="shared" si="103"/>
        <v>318</v>
      </c>
      <c r="J828" s="113">
        <f t="shared" si="99"/>
        <v>284.345</v>
      </c>
      <c r="K828" s="113">
        <f t="shared" si="101"/>
        <v>56.86900000000001</v>
      </c>
      <c r="L828" s="138">
        <f t="shared" si="100"/>
        <v>341.21400000000006</v>
      </c>
    </row>
    <row r="829" spans="2:12" ht="15.75">
      <c r="B829" s="181" t="s">
        <v>739</v>
      </c>
      <c r="C829" s="182"/>
      <c r="D829" s="182"/>
      <c r="E829" s="181"/>
      <c r="F829" s="179"/>
      <c r="G829" s="24">
        <v>110</v>
      </c>
      <c r="H829" s="24">
        <f t="shared" si="102"/>
        <v>22</v>
      </c>
      <c r="I829" s="29">
        <f t="shared" si="103"/>
        <v>132</v>
      </c>
      <c r="J829" s="113">
        <f t="shared" si="99"/>
        <v>118.03</v>
      </c>
      <c r="K829" s="113">
        <f t="shared" si="101"/>
        <v>23.606</v>
      </c>
      <c r="L829" s="138">
        <f t="shared" si="100"/>
        <v>141.636</v>
      </c>
    </row>
    <row r="830" spans="2:12" ht="15.75">
      <c r="B830" s="181" t="s">
        <v>740</v>
      </c>
      <c r="C830" s="182"/>
      <c r="D830" s="182"/>
      <c r="E830" s="181"/>
      <c r="F830" s="179"/>
      <c r="G830" s="24">
        <v>34</v>
      </c>
      <c r="H830" s="24">
        <f t="shared" si="102"/>
        <v>6.800000000000001</v>
      </c>
      <c r="I830" s="29">
        <f t="shared" si="103"/>
        <v>40.8</v>
      </c>
      <c r="J830" s="113">
        <f t="shared" si="99"/>
        <v>36.482</v>
      </c>
      <c r="K830" s="113">
        <f t="shared" si="101"/>
        <v>7.2964</v>
      </c>
      <c r="L830" s="138">
        <f t="shared" si="100"/>
        <v>43.7784</v>
      </c>
    </row>
    <row r="831" spans="2:12" ht="15.75">
      <c r="B831" s="181" t="s">
        <v>741</v>
      </c>
      <c r="C831" s="181"/>
      <c r="D831" s="181"/>
      <c r="E831" s="181"/>
      <c r="F831" s="180"/>
      <c r="G831" s="24">
        <v>51</v>
      </c>
      <c r="H831" s="24">
        <f t="shared" si="102"/>
        <v>10.200000000000001</v>
      </c>
      <c r="I831" s="29">
        <f t="shared" si="103"/>
        <v>61.2</v>
      </c>
      <c r="J831" s="113">
        <f t="shared" si="99"/>
        <v>54.723</v>
      </c>
      <c r="K831" s="113">
        <f t="shared" si="101"/>
        <v>10.944600000000001</v>
      </c>
      <c r="L831" s="138">
        <f t="shared" si="100"/>
        <v>65.6676</v>
      </c>
    </row>
    <row r="832" spans="2:12" ht="15.75">
      <c r="B832" s="219" t="s">
        <v>742</v>
      </c>
      <c r="C832" s="181"/>
      <c r="D832" s="181"/>
      <c r="E832" s="181"/>
      <c r="F832" s="5"/>
      <c r="G832" s="75"/>
      <c r="H832" s="76"/>
      <c r="I832" s="76"/>
      <c r="J832" s="113"/>
      <c r="K832" s="113"/>
      <c r="L832" s="138"/>
    </row>
    <row r="833" spans="2:12" ht="15.75">
      <c r="B833" s="181" t="s">
        <v>743</v>
      </c>
      <c r="C833" s="182"/>
      <c r="D833" s="182"/>
      <c r="E833" s="181"/>
      <c r="F833" s="5"/>
      <c r="G833" s="24">
        <v>33.9</v>
      </c>
      <c r="H833" s="24">
        <f t="shared" si="102"/>
        <v>6.78</v>
      </c>
      <c r="I833" s="29">
        <f t="shared" si="103"/>
        <v>40.68</v>
      </c>
      <c r="J833" s="113">
        <f t="shared" si="99"/>
        <v>36.3747</v>
      </c>
      <c r="K833" s="113">
        <f t="shared" si="101"/>
        <v>7.27494</v>
      </c>
      <c r="L833" s="138">
        <f t="shared" si="100"/>
        <v>43.64964</v>
      </c>
    </row>
    <row r="834" spans="2:12" ht="15.75">
      <c r="B834" s="181" t="s">
        <v>709</v>
      </c>
      <c r="C834" s="182"/>
      <c r="D834" s="182"/>
      <c r="E834" s="181"/>
      <c r="F834" s="179" t="s">
        <v>311</v>
      </c>
      <c r="G834" s="24">
        <v>119</v>
      </c>
      <c r="H834" s="24">
        <f t="shared" si="102"/>
        <v>23.8</v>
      </c>
      <c r="I834" s="29">
        <f t="shared" si="103"/>
        <v>142.8</v>
      </c>
      <c r="J834" s="113">
        <f t="shared" si="99"/>
        <v>127.687</v>
      </c>
      <c r="K834" s="113">
        <f t="shared" si="101"/>
        <v>25.5374</v>
      </c>
      <c r="L834" s="138">
        <f t="shared" si="100"/>
        <v>153.2244</v>
      </c>
    </row>
    <row r="835" spans="2:12" ht="15.75">
      <c r="B835" s="181" t="s">
        <v>716</v>
      </c>
      <c r="C835" s="182"/>
      <c r="D835" s="182"/>
      <c r="E835" s="181"/>
      <c r="F835" s="179"/>
      <c r="G835" s="24">
        <v>111</v>
      </c>
      <c r="H835" s="24">
        <f t="shared" si="102"/>
        <v>22.200000000000003</v>
      </c>
      <c r="I835" s="29">
        <f t="shared" si="103"/>
        <v>133.2</v>
      </c>
      <c r="J835" s="113">
        <f t="shared" si="99"/>
        <v>119.103</v>
      </c>
      <c r="K835" s="113">
        <f t="shared" si="101"/>
        <v>23.8206</v>
      </c>
      <c r="L835" s="138">
        <f t="shared" si="100"/>
        <v>142.9236</v>
      </c>
    </row>
    <row r="836" spans="2:12" ht="15.75">
      <c r="B836" s="181" t="s">
        <v>744</v>
      </c>
      <c r="C836" s="182"/>
      <c r="D836" s="182"/>
      <c r="E836" s="181"/>
      <c r="F836" s="179"/>
      <c r="G836" s="24">
        <v>80.5</v>
      </c>
      <c r="H836" s="24">
        <f t="shared" si="102"/>
        <v>16.1</v>
      </c>
      <c r="I836" s="29">
        <f t="shared" si="103"/>
        <v>96.6</v>
      </c>
      <c r="J836" s="113">
        <f t="shared" si="99"/>
        <v>86.3765</v>
      </c>
      <c r="K836" s="113">
        <f t="shared" si="101"/>
        <v>17.275299999999998</v>
      </c>
      <c r="L836" s="138">
        <f t="shared" si="100"/>
        <v>103.6518</v>
      </c>
    </row>
    <row r="837" spans="2:12" ht="15.75">
      <c r="B837" s="181" t="s">
        <v>745</v>
      </c>
      <c r="C837" s="181"/>
      <c r="D837" s="181"/>
      <c r="E837" s="181"/>
      <c r="F837" s="180"/>
      <c r="G837" s="24">
        <v>67</v>
      </c>
      <c r="H837" s="24">
        <f t="shared" si="102"/>
        <v>13.4</v>
      </c>
      <c r="I837" s="29">
        <f t="shared" si="103"/>
        <v>80.4</v>
      </c>
      <c r="J837" s="113">
        <f t="shared" si="99"/>
        <v>71.891</v>
      </c>
      <c r="K837" s="113">
        <f t="shared" si="101"/>
        <v>14.378200000000001</v>
      </c>
      <c r="L837" s="138">
        <f t="shared" si="100"/>
        <v>86.26920000000001</v>
      </c>
    </row>
    <row r="838" spans="2:12" ht="15.75">
      <c r="B838" s="183" t="s">
        <v>746</v>
      </c>
      <c r="C838" s="184"/>
      <c r="D838" s="184"/>
      <c r="E838" s="185"/>
      <c r="F838" s="5"/>
      <c r="G838" s="75"/>
      <c r="H838" s="76"/>
      <c r="I838" s="77"/>
      <c r="J838" s="113">
        <f t="shared" si="99"/>
        <v>0</v>
      </c>
      <c r="K838" s="113">
        <f t="shared" si="101"/>
        <v>0</v>
      </c>
      <c r="L838" s="138">
        <f t="shared" si="100"/>
        <v>0</v>
      </c>
    </row>
    <row r="839" spans="2:12" ht="15.75">
      <c r="B839" s="181" t="s">
        <v>747</v>
      </c>
      <c r="C839" s="182"/>
      <c r="D839" s="182"/>
      <c r="E839" s="181"/>
      <c r="F839" s="179" t="s">
        <v>311</v>
      </c>
      <c r="G839" s="51">
        <v>34</v>
      </c>
      <c r="H839" s="24">
        <f t="shared" si="102"/>
        <v>6.800000000000001</v>
      </c>
      <c r="I839" s="29">
        <f t="shared" si="103"/>
        <v>40.8</v>
      </c>
      <c r="J839" s="113">
        <f t="shared" si="99"/>
        <v>36.482</v>
      </c>
      <c r="K839" s="113">
        <f t="shared" si="101"/>
        <v>7.2964</v>
      </c>
      <c r="L839" s="138">
        <f t="shared" si="100"/>
        <v>43.7784</v>
      </c>
    </row>
    <row r="840" spans="2:12" ht="15.75">
      <c r="B840" s="181" t="s">
        <v>748</v>
      </c>
      <c r="C840" s="182"/>
      <c r="D840" s="182"/>
      <c r="E840" s="181"/>
      <c r="F840" s="179"/>
      <c r="G840" s="51"/>
      <c r="H840" s="24"/>
      <c r="I840" s="29"/>
      <c r="J840" s="113"/>
      <c r="K840" s="113"/>
      <c r="L840" s="138"/>
    </row>
    <row r="841" spans="2:12" ht="51.75" customHeight="1">
      <c r="B841" s="181" t="s">
        <v>749</v>
      </c>
      <c r="C841" s="182"/>
      <c r="D841" s="182"/>
      <c r="E841" s="181"/>
      <c r="F841" s="179"/>
      <c r="G841" s="51">
        <v>139</v>
      </c>
      <c r="H841" s="24">
        <f t="shared" si="102"/>
        <v>27.8</v>
      </c>
      <c r="I841" s="29">
        <f t="shared" si="103"/>
        <v>166.8</v>
      </c>
      <c r="J841" s="113">
        <f t="shared" si="99"/>
        <v>149.147</v>
      </c>
      <c r="K841" s="113">
        <f t="shared" si="101"/>
        <v>29.8294</v>
      </c>
      <c r="L841" s="138">
        <f t="shared" si="100"/>
        <v>178.97639999999998</v>
      </c>
    </row>
    <row r="842" spans="2:12" ht="34.5" customHeight="1">
      <c r="B842" s="181" t="s">
        <v>750</v>
      </c>
      <c r="C842" s="182"/>
      <c r="D842" s="182"/>
      <c r="E842" s="181"/>
      <c r="F842" s="179"/>
      <c r="G842" s="51">
        <v>34</v>
      </c>
      <c r="H842" s="24">
        <f t="shared" si="102"/>
        <v>6.800000000000001</v>
      </c>
      <c r="I842" s="29">
        <f t="shared" si="103"/>
        <v>40.8</v>
      </c>
      <c r="J842" s="113">
        <f t="shared" si="99"/>
        <v>36.482</v>
      </c>
      <c r="K842" s="113">
        <f t="shared" si="101"/>
        <v>7.2964</v>
      </c>
      <c r="L842" s="138">
        <f t="shared" si="100"/>
        <v>43.7784</v>
      </c>
    </row>
    <row r="843" spans="2:12" ht="48" customHeight="1">
      <c r="B843" s="181" t="s">
        <v>751</v>
      </c>
      <c r="C843" s="181"/>
      <c r="D843" s="181"/>
      <c r="E843" s="181"/>
      <c r="F843" s="180"/>
      <c r="G843" s="51">
        <v>34</v>
      </c>
      <c r="H843" s="24">
        <f t="shared" si="102"/>
        <v>6.800000000000001</v>
      </c>
      <c r="I843" s="29">
        <f t="shared" si="103"/>
        <v>40.8</v>
      </c>
      <c r="J843" s="113">
        <f t="shared" si="99"/>
        <v>36.482</v>
      </c>
      <c r="K843" s="113">
        <f t="shared" si="101"/>
        <v>7.2964</v>
      </c>
      <c r="L843" s="138">
        <f t="shared" si="100"/>
        <v>43.7784</v>
      </c>
    </row>
    <row r="844" spans="2:12" ht="45" customHeight="1">
      <c r="B844" s="183" t="s">
        <v>752</v>
      </c>
      <c r="C844" s="217"/>
      <c r="D844" s="217"/>
      <c r="E844" s="218"/>
      <c r="F844" s="5"/>
      <c r="G844" s="75"/>
      <c r="H844" s="76"/>
      <c r="I844" s="76"/>
      <c r="J844" s="113"/>
      <c r="K844" s="113"/>
      <c r="L844" s="138"/>
    </row>
    <row r="845" spans="2:12" ht="15.75">
      <c r="B845" s="181" t="s">
        <v>743</v>
      </c>
      <c r="C845" s="182"/>
      <c r="D845" s="182"/>
      <c r="E845" s="181"/>
      <c r="F845" s="179" t="s">
        <v>311</v>
      </c>
      <c r="G845" s="24">
        <v>30</v>
      </c>
      <c r="H845" s="24">
        <f t="shared" si="102"/>
        <v>6</v>
      </c>
      <c r="I845" s="29">
        <f t="shared" si="103"/>
        <v>36</v>
      </c>
      <c r="J845" s="113">
        <f t="shared" si="99"/>
        <v>32.19</v>
      </c>
      <c r="K845" s="113">
        <f t="shared" si="101"/>
        <v>6.438</v>
      </c>
      <c r="L845" s="138">
        <f t="shared" si="100"/>
        <v>38.628</v>
      </c>
    </row>
    <row r="846" spans="2:12" ht="15.75">
      <c r="B846" s="181" t="s">
        <v>753</v>
      </c>
      <c r="C846" s="182"/>
      <c r="D846" s="182"/>
      <c r="E846" s="181"/>
      <c r="F846" s="179"/>
      <c r="G846" s="24">
        <v>30</v>
      </c>
      <c r="H846" s="24">
        <f t="shared" si="102"/>
        <v>6</v>
      </c>
      <c r="I846" s="29">
        <f t="shared" si="103"/>
        <v>36</v>
      </c>
      <c r="J846" s="113">
        <f t="shared" si="99"/>
        <v>32.19</v>
      </c>
      <c r="K846" s="113">
        <f t="shared" si="101"/>
        <v>6.438</v>
      </c>
      <c r="L846" s="138">
        <f t="shared" si="100"/>
        <v>38.628</v>
      </c>
    </row>
    <row r="847" spans="2:12" ht="15.75">
      <c r="B847" s="181" t="s">
        <v>754</v>
      </c>
      <c r="C847" s="181"/>
      <c r="D847" s="181"/>
      <c r="E847" s="181"/>
      <c r="F847" s="180"/>
      <c r="G847" s="51">
        <v>34</v>
      </c>
      <c r="H847" s="24">
        <f t="shared" si="102"/>
        <v>6.800000000000001</v>
      </c>
      <c r="I847" s="29">
        <f>G847+H847</f>
        <v>40.8</v>
      </c>
      <c r="J847" s="113">
        <f aca="true" t="shared" si="104" ref="J847:J910">G847*7.3%+G847</f>
        <v>36.482</v>
      </c>
      <c r="K847" s="113">
        <f t="shared" si="101"/>
        <v>7.2964</v>
      </c>
      <c r="L847" s="138">
        <f t="shared" si="100"/>
        <v>43.7784</v>
      </c>
    </row>
    <row r="848" spans="2:12" ht="15.75">
      <c r="B848" s="213" t="s">
        <v>755</v>
      </c>
      <c r="C848" s="214"/>
      <c r="D848" s="214"/>
      <c r="E848" s="215"/>
      <c r="F848" s="13"/>
      <c r="G848" s="86"/>
      <c r="H848" s="76"/>
      <c r="I848" s="77"/>
      <c r="J848" s="113"/>
      <c r="K848" s="113"/>
      <c r="L848" s="138"/>
    </row>
    <row r="849" spans="2:12" ht="15.75">
      <c r="B849" s="181" t="s">
        <v>743</v>
      </c>
      <c r="C849" s="182"/>
      <c r="D849" s="182"/>
      <c r="E849" s="181"/>
      <c r="F849" s="212" t="s">
        <v>311</v>
      </c>
      <c r="G849" s="51">
        <v>34</v>
      </c>
      <c r="H849" s="24">
        <f t="shared" si="102"/>
        <v>6.800000000000001</v>
      </c>
      <c r="I849" s="29">
        <f aca="true" t="shared" si="105" ref="I849:I866">G849+H849</f>
        <v>40.8</v>
      </c>
      <c r="J849" s="113">
        <f t="shared" si="104"/>
        <v>36.482</v>
      </c>
      <c r="K849" s="113">
        <f t="shared" si="101"/>
        <v>7.2964</v>
      </c>
      <c r="L849" s="138">
        <f t="shared" si="100"/>
        <v>43.7784</v>
      </c>
    </row>
    <row r="850" spans="2:12" ht="15.75">
      <c r="B850" s="181" t="s">
        <v>756</v>
      </c>
      <c r="C850" s="182"/>
      <c r="D850" s="182"/>
      <c r="E850" s="181"/>
      <c r="F850" s="212"/>
      <c r="G850" s="51">
        <v>34</v>
      </c>
      <c r="H850" s="24">
        <f t="shared" si="102"/>
        <v>6.800000000000001</v>
      </c>
      <c r="I850" s="29">
        <f t="shared" si="105"/>
        <v>40.8</v>
      </c>
      <c r="J850" s="113">
        <f t="shared" si="104"/>
        <v>36.482</v>
      </c>
      <c r="K850" s="113">
        <f t="shared" si="101"/>
        <v>7.2964</v>
      </c>
      <c r="L850" s="138">
        <f t="shared" si="100"/>
        <v>43.7784</v>
      </c>
    </row>
    <row r="851" spans="2:12" ht="15.75">
      <c r="B851" s="181" t="s">
        <v>713</v>
      </c>
      <c r="C851" s="181"/>
      <c r="D851" s="181"/>
      <c r="E851" s="181"/>
      <c r="F851" s="216"/>
      <c r="G851" s="51">
        <v>34</v>
      </c>
      <c r="H851" s="24">
        <f t="shared" si="102"/>
        <v>6.800000000000001</v>
      </c>
      <c r="I851" s="29">
        <f t="shared" si="105"/>
        <v>40.8</v>
      </c>
      <c r="J851" s="113">
        <f t="shared" si="104"/>
        <v>36.482</v>
      </c>
      <c r="K851" s="113">
        <f t="shared" si="101"/>
        <v>7.2964</v>
      </c>
      <c r="L851" s="138">
        <f t="shared" si="100"/>
        <v>43.7784</v>
      </c>
    </row>
    <row r="852" spans="2:12" ht="15.75">
      <c r="B852" s="183" t="s">
        <v>757</v>
      </c>
      <c r="C852" s="184"/>
      <c r="D852" s="184"/>
      <c r="E852" s="185"/>
      <c r="F852" s="57"/>
      <c r="G852" s="86"/>
      <c r="H852" s="76"/>
      <c r="I852" s="76"/>
      <c r="J852" s="113"/>
      <c r="K852" s="113"/>
      <c r="L852" s="138"/>
    </row>
    <row r="853" spans="2:12" ht="15.75">
      <c r="B853" s="181" t="s">
        <v>758</v>
      </c>
      <c r="C853" s="182"/>
      <c r="D853" s="182"/>
      <c r="E853" s="181"/>
      <c r="F853" s="179" t="s">
        <v>311</v>
      </c>
      <c r="G853" s="51">
        <v>14</v>
      </c>
      <c r="H853" s="24">
        <f t="shared" si="102"/>
        <v>2.8000000000000003</v>
      </c>
      <c r="I853" s="29">
        <f t="shared" si="105"/>
        <v>16.8</v>
      </c>
      <c r="J853" s="113">
        <f t="shared" si="104"/>
        <v>15.022</v>
      </c>
      <c r="K853" s="113">
        <f t="shared" si="101"/>
        <v>3.0044000000000004</v>
      </c>
      <c r="L853" s="138">
        <f t="shared" si="100"/>
        <v>18.026400000000002</v>
      </c>
    </row>
    <row r="854" spans="2:12" ht="15.75">
      <c r="B854" s="181" t="s">
        <v>759</v>
      </c>
      <c r="C854" s="182"/>
      <c r="D854" s="182"/>
      <c r="E854" s="181"/>
      <c r="F854" s="179"/>
      <c r="G854" s="51">
        <v>34</v>
      </c>
      <c r="H854" s="24">
        <f t="shared" si="102"/>
        <v>6.800000000000001</v>
      </c>
      <c r="I854" s="29">
        <f t="shared" si="105"/>
        <v>40.8</v>
      </c>
      <c r="J854" s="113">
        <f t="shared" si="104"/>
        <v>36.482</v>
      </c>
      <c r="K854" s="113">
        <f t="shared" si="101"/>
        <v>7.2964</v>
      </c>
      <c r="L854" s="138">
        <f t="shared" si="100"/>
        <v>43.7784</v>
      </c>
    </row>
    <row r="855" spans="2:12" ht="15.75">
      <c r="B855" s="181" t="s">
        <v>760</v>
      </c>
      <c r="C855" s="182"/>
      <c r="D855" s="182"/>
      <c r="E855" s="181"/>
      <c r="F855" s="179"/>
      <c r="G855" s="51">
        <v>34</v>
      </c>
      <c r="H855" s="24">
        <f t="shared" si="102"/>
        <v>6.800000000000001</v>
      </c>
      <c r="I855" s="29">
        <f t="shared" si="105"/>
        <v>40.8</v>
      </c>
      <c r="J855" s="113">
        <f t="shared" si="104"/>
        <v>36.482</v>
      </c>
      <c r="K855" s="113">
        <f t="shared" si="101"/>
        <v>7.2964</v>
      </c>
      <c r="L855" s="138">
        <f t="shared" si="100"/>
        <v>43.7784</v>
      </c>
    </row>
    <row r="856" spans="2:12" ht="15.75">
      <c r="B856" s="181" t="s">
        <v>761</v>
      </c>
      <c r="C856" s="181"/>
      <c r="D856" s="181"/>
      <c r="E856" s="181"/>
      <c r="F856" s="180"/>
      <c r="G856" s="51">
        <v>34</v>
      </c>
      <c r="H856" s="24">
        <f t="shared" si="102"/>
        <v>6.800000000000001</v>
      </c>
      <c r="I856" s="29">
        <f t="shared" si="105"/>
        <v>40.8</v>
      </c>
      <c r="J856" s="113">
        <f t="shared" si="104"/>
        <v>36.482</v>
      </c>
      <c r="K856" s="113">
        <f t="shared" si="101"/>
        <v>7.2964</v>
      </c>
      <c r="L856" s="138">
        <f t="shared" si="100"/>
        <v>43.7784</v>
      </c>
    </row>
    <row r="857" spans="2:12" ht="30.75" customHeight="1">
      <c r="B857" s="183" t="s">
        <v>762</v>
      </c>
      <c r="C857" s="184"/>
      <c r="D857" s="184"/>
      <c r="E857" s="185"/>
      <c r="F857" s="13"/>
      <c r="G857" s="86"/>
      <c r="H857" s="76"/>
      <c r="I857" s="77"/>
      <c r="J857" s="113"/>
      <c r="K857" s="113"/>
      <c r="L857" s="138"/>
    </row>
    <row r="858" spans="2:12" ht="15.75">
      <c r="B858" s="181" t="s">
        <v>743</v>
      </c>
      <c r="C858" s="182"/>
      <c r="D858" s="182"/>
      <c r="E858" s="181"/>
      <c r="F858" s="179" t="s">
        <v>311</v>
      </c>
      <c r="G858" s="51">
        <v>34</v>
      </c>
      <c r="H858" s="24">
        <f t="shared" si="102"/>
        <v>6.800000000000001</v>
      </c>
      <c r="I858" s="29">
        <f t="shared" si="105"/>
        <v>40.8</v>
      </c>
      <c r="J858" s="113">
        <f t="shared" si="104"/>
        <v>36.482</v>
      </c>
      <c r="K858" s="113">
        <f t="shared" si="101"/>
        <v>7.2964</v>
      </c>
      <c r="L858" s="138">
        <f t="shared" si="100"/>
        <v>43.7784</v>
      </c>
    </row>
    <row r="859" spans="2:12" ht="15.75">
      <c r="B859" s="181" t="s">
        <v>763</v>
      </c>
      <c r="C859" s="182"/>
      <c r="D859" s="182"/>
      <c r="E859" s="181"/>
      <c r="F859" s="179"/>
      <c r="G859" s="51">
        <v>34</v>
      </c>
      <c r="H859" s="24">
        <f t="shared" si="102"/>
        <v>6.800000000000001</v>
      </c>
      <c r="I859" s="29">
        <f t="shared" si="105"/>
        <v>40.8</v>
      </c>
      <c r="J859" s="113">
        <f t="shared" si="104"/>
        <v>36.482</v>
      </c>
      <c r="K859" s="113">
        <f t="shared" si="101"/>
        <v>7.2964</v>
      </c>
      <c r="L859" s="138">
        <f t="shared" si="100"/>
        <v>43.7784</v>
      </c>
    </row>
    <row r="860" spans="2:12" ht="15.75">
      <c r="B860" s="181" t="s">
        <v>756</v>
      </c>
      <c r="C860" s="182"/>
      <c r="D860" s="182"/>
      <c r="E860" s="181"/>
      <c r="F860" s="179"/>
      <c r="G860" s="51">
        <v>55.5</v>
      </c>
      <c r="H860" s="24">
        <f t="shared" si="102"/>
        <v>11.100000000000001</v>
      </c>
      <c r="I860" s="29">
        <f t="shared" si="105"/>
        <v>66.6</v>
      </c>
      <c r="J860" s="113">
        <f t="shared" si="104"/>
        <v>59.5515</v>
      </c>
      <c r="K860" s="113">
        <f t="shared" si="101"/>
        <v>11.9103</v>
      </c>
      <c r="L860" s="138">
        <f t="shared" si="100"/>
        <v>71.4618</v>
      </c>
    </row>
    <row r="861" spans="2:12" ht="15.75">
      <c r="B861" s="181" t="s">
        <v>764</v>
      </c>
      <c r="C861" s="182"/>
      <c r="D861" s="182"/>
      <c r="E861" s="181"/>
      <c r="F861" s="179"/>
      <c r="G861" s="51">
        <v>34</v>
      </c>
      <c r="H861" s="24">
        <f t="shared" si="102"/>
        <v>6.800000000000001</v>
      </c>
      <c r="I861" s="29">
        <f t="shared" si="105"/>
        <v>40.8</v>
      </c>
      <c r="J861" s="113">
        <f t="shared" si="104"/>
        <v>36.482</v>
      </c>
      <c r="K861" s="113">
        <f t="shared" si="101"/>
        <v>7.2964</v>
      </c>
      <c r="L861" s="138">
        <f t="shared" si="100"/>
        <v>43.7784</v>
      </c>
    </row>
    <row r="862" spans="2:12" ht="15.75">
      <c r="B862" s="181" t="s">
        <v>765</v>
      </c>
      <c r="C862" s="181"/>
      <c r="D862" s="181"/>
      <c r="E862" s="181"/>
      <c r="F862" s="180"/>
      <c r="G862" s="51">
        <v>34</v>
      </c>
      <c r="H862" s="24">
        <f t="shared" si="102"/>
        <v>6.800000000000001</v>
      </c>
      <c r="I862" s="29">
        <f t="shared" si="105"/>
        <v>40.8</v>
      </c>
      <c r="J862" s="113">
        <f t="shared" si="104"/>
        <v>36.482</v>
      </c>
      <c r="K862" s="113">
        <f t="shared" si="101"/>
        <v>7.2964</v>
      </c>
      <c r="L862" s="138">
        <f t="shared" si="100"/>
        <v>43.7784</v>
      </c>
    </row>
    <row r="863" spans="2:12" ht="15.75">
      <c r="B863" s="183" t="s">
        <v>766</v>
      </c>
      <c r="C863" s="184"/>
      <c r="D863" s="184"/>
      <c r="E863" s="185"/>
      <c r="F863" s="13"/>
      <c r="G863" s="86"/>
      <c r="H863" s="76"/>
      <c r="I863" s="76"/>
      <c r="J863" s="113"/>
      <c r="K863" s="113"/>
      <c r="L863" s="138"/>
    </row>
    <row r="864" spans="2:12" ht="15.75">
      <c r="B864" s="181" t="s">
        <v>767</v>
      </c>
      <c r="C864" s="182"/>
      <c r="D864" s="182"/>
      <c r="E864" s="181"/>
      <c r="F864" s="179" t="s">
        <v>311</v>
      </c>
      <c r="G864" s="51">
        <v>166.5</v>
      </c>
      <c r="H864" s="24">
        <f t="shared" si="102"/>
        <v>33.300000000000004</v>
      </c>
      <c r="I864" s="29">
        <f t="shared" si="105"/>
        <v>199.8</v>
      </c>
      <c r="J864" s="113">
        <f t="shared" si="104"/>
        <v>178.65449999999998</v>
      </c>
      <c r="K864" s="113">
        <f t="shared" si="101"/>
        <v>35.7309</v>
      </c>
      <c r="L864" s="138">
        <f aca="true" t="shared" si="106" ref="L864:L924">J864*20%+J864</f>
        <v>214.38539999999998</v>
      </c>
    </row>
    <row r="865" spans="2:12" ht="15.75">
      <c r="B865" s="181" t="s">
        <v>768</v>
      </c>
      <c r="C865" s="182"/>
      <c r="D865" s="182"/>
      <c r="E865" s="181"/>
      <c r="F865" s="179"/>
      <c r="G865" s="51">
        <v>28</v>
      </c>
      <c r="H865" s="24">
        <f t="shared" si="102"/>
        <v>5.6000000000000005</v>
      </c>
      <c r="I865" s="29">
        <f t="shared" si="105"/>
        <v>33.6</v>
      </c>
      <c r="J865" s="113">
        <f t="shared" si="104"/>
        <v>30.044</v>
      </c>
      <c r="K865" s="113">
        <f t="shared" si="101"/>
        <v>6.008800000000001</v>
      </c>
      <c r="L865" s="138">
        <f t="shared" si="106"/>
        <v>36.052800000000005</v>
      </c>
    </row>
    <row r="866" spans="2:12" ht="18.75" customHeight="1">
      <c r="B866" s="181" t="s">
        <v>769</v>
      </c>
      <c r="C866" s="182"/>
      <c r="D866" s="182"/>
      <c r="E866" s="181"/>
      <c r="F866" s="179"/>
      <c r="G866" s="51">
        <v>44</v>
      </c>
      <c r="H866" s="24">
        <f t="shared" si="102"/>
        <v>8.8</v>
      </c>
      <c r="I866" s="29">
        <f t="shared" si="105"/>
        <v>52.8</v>
      </c>
      <c r="J866" s="113">
        <f t="shared" si="104"/>
        <v>47.212</v>
      </c>
      <c r="K866" s="113">
        <f t="shared" si="101"/>
        <v>9.442400000000001</v>
      </c>
      <c r="L866" s="138">
        <f t="shared" si="106"/>
        <v>56.6544</v>
      </c>
    </row>
    <row r="867" spans="2:12" ht="15.75">
      <c r="B867" s="181" t="s">
        <v>770</v>
      </c>
      <c r="C867" s="181"/>
      <c r="D867" s="181"/>
      <c r="E867" s="181"/>
      <c r="F867" s="180"/>
      <c r="G867" s="51">
        <v>166.5</v>
      </c>
      <c r="H867" s="24">
        <f t="shared" si="102"/>
        <v>33.300000000000004</v>
      </c>
      <c r="I867" s="29">
        <f>G867+H867</f>
        <v>199.8</v>
      </c>
      <c r="J867" s="113">
        <f t="shared" si="104"/>
        <v>178.65449999999998</v>
      </c>
      <c r="K867" s="113">
        <f t="shared" si="101"/>
        <v>35.7309</v>
      </c>
      <c r="L867" s="138">
        <f t="shared" si="106"/>
        <v>214.38539999999998</v>
      </c>
    </row>
    <row r="868" spans="2:12" ht="30" customHeight="1">
      <c r="B868" s="63" t="s">
        <v>771</v>
      </c>
      <c r="C868" s="64"/>
      <c r="D868" s="64"/>
      <c r="E868" s="65"/>
      <c r="F868" s="45" t="s">
        <v>655</v>
      </c>
      <c r="G868" s="51">
        <v>18</v>
      </c>
      <c r="H868" s="24">
        <f t="shared" si="102"/>
        <v>3.6</v>
      </c>
      <c r="I868" s="29">
        <f aca="true" t="shared" si="107" ref="I868:I895">G868+H868</f>
        <v>21.6</v>
      </c>
      <c r="J868" s="113">
        <f t="shared" si="104"/>
        <v>19.314</v>
      </c>
      <c r="K868" s="113">
        <f t="shared" si="101"/>
        <v>3.8628</v>
      </c>
      <c r="L868" s="138">
        <f t="shared" si="106"/>
        <v>23.1768</v>
      </c>
    </row>
    <row r="869" spans="2:12" ht="47.25" customHeight="1">
      <c r="B869" s="183" t="s">
        <v>772</v>
      </c>
      <c r="C869" s="184"/>
      <c r="D869" s="184"/>
      <c r="E869" s="185"/>
      <c r="F869" s="13"/>
      <c r="G869" s="86"/>
      <c r="H869" s="76"/>
      <c r="I869" s="76"/>
      <c r="J869" s="113"/>
      <c r="K869" s="113"/>
      <c r="L869" s="138"/>
    </row>
    <row r="870" spans="2:12" ht="15.75">
      <c r="B870" s="181" t="s">
        <v>773</v>
      </c>
      <c r="C870" s="182"/>
      <c r="D870" s="182"/>
      <c r="E870" s="181"/>
      <c r="F870" s="212" t="s">
        <v>311</v>
      </c>
      <c r="G870" s="51">
        <v>18</v>
      </c>
      <c r="H870" s="24">
        <f t="shared" si="102"/>
        <v>3.6</v>
      </c>
      <c r="I870" s="29">
        <f t="shared" si="107"/>
        <v>21.6</v>
      </c>
      <c r="J870" s="113">
        <f t="shared" si="104"/>
        <v>19.314</v>
      </c>
      <c r="K870" s="113">
        <f aca="true" t="shared" si="108" ref="K870:K932">J870*20%</f>
        <v>3.8628</v>
      </c>
      <c r="L870" s="138">
        <f t="shared" si="106"/>
        <v>23.1768</v>
      </c>
    </row>
    <row r="871" spans="2:12" ht="15.75">
      <c r="B871" s="181" t="s">
        <v>774</v>
      </c>
      <c r="C871" s="182"/>
      <c r="D871" s="182"/>
      <c r="E871" s="181"/>
      <c r="F871" s="179"/>
      <c r="G871" s="51">
        <v>47</v>
      </c>
      <c r="H871" s="24">
        <f t="shared" si="102"/>
        <v>9.4</v>
      </c>
      <c r="I871" s="29">
        <f t="shared" si="107"/>
        <v>56.4</v>
      </c>
      <c r="J871" s="113">
        <f t="shared" si="104"/>
        <v>50.431</v>
      </c>
      <c r="K871" s="113">
        <f t="shared" si="108"/>
        <v>10.0862</v>
      </c>
      <c r="L871" s="138">
        <f t="shared" si="106"/>
        <v>60.517199999999995</v>
      </c>
    </row>
    <row r="872" spans="2:12" ht="15.75">
      <c r="B872" s="181" t="s">
        <v>775</v>
      </c>
      <c r="C872" s="182"/>
      <c r="D872" s="182"/>
      <c r="E872" s="181"/>
      <c r="F872" s="179"/>
      <c r="G872" s="51">
        <v>166.5</v>
      </c>
      <c r="H872" s="24">
        <f t="shared" si="102"/>
        <v>33.300000000000004</v>
      </c>
      <c r="I872" s="29">
        <f t="shared" si="107"/>
        <v>199.8</v>
      </c>
      <c r="J872" s="113">
        <f t="shared" si="104"/>
        <v>178.65449999999998</v>
      </c>
      <c r="K872" s="113">
        <f t="shared" si="108"/>
        <v>35.7309</v>
      </c>
      <c r="L872" s="138">
        <f t="shared" si="106"/>
        <v>214.38539999999998</v>
      </c>
    </row>
    <row r="873" spans="2:12" ht="15.75">
      <c r="B873" s="181" t="s">
        <v>776</v>
      </c>
      <c r="C873" s="181"/>
      <c r="D873" s="181"/>
      <c r="E873" s="181"/>
      <c r="F873" s="180"/>
      <c r="G873" s="51">
        <v>255</v>
      </c>
      <c r="H873" s="24">
        <f t="shared" si="102"/>
        <v>51</v>
      </c>
      <c r="I873" s="29">
        <f t="shared" si="107"/>
        <v>306</v>
      </c>
      <c r="J873" s="113">
        <f t="shared" si="104"/>
        <v>273.615</v>
      </c>
      <c r="K873" s="113">
        <f t="shared" si="108"/>
        <v>54.723000000000006</v>
      </c>
      <c r="L873" s="138">
        <f t="shared" si="106"/>
        <v>328.338</v>
      </c>
    </row>
    <row r="874" spans="2:12" ht="45" customHeight="1">
      <c r="B874" s="183" t="s">
        <v>777</v>
      </c>
      <c r="C874" s="184"/>
      <c r="D874" s="184"/>
      <c r="E874" s="185"/>
      <c r="F874" s="13"/>
      <c r="G874" s="86"/>
      <c r="H874" s="76"/>
      <c r="I874" s="77"/>
      <c r="J874" s="113"/>
      <c r="K874" s="113"/>
      <c r="L874" s="138"/>
    </row>
    <row r="875" spans="2:12" ht="15.75" customHeight="1">
      <c r="B875" s="181" t="s">
        <v>743</v>
      </c>
      <c r="C875" s="182"/>
      <c r="D875" s="182"/>
      <c r="E875" s="181"/>
      <c r="F875" s="211" t="s">
        <v>311</v>
      </c>
      <c r="G875" s="24">
        <v>13</v>
      </c>
      <c r="H875" s="24">
        <f t="shared" si="102"/>
        <v>2.6</v>
      </c>
      <c r="I875" s="29">
        <f t="shared" si="107"/>
        <v>15.6</v>
      </c>
      <c r="J875" s="113">
        <f t="shared" si="104"/>
        <v>13.949</v>
      </c>
      <c r="K875" s="113">
        <f t="shared" si="108"/>
        <v>2.7898</v>
      </c>
      <c r="L875" s="138">
        <f t="shared" si="106"/>
        <v>16.7388</v>
      </c>
    </row>
    <row r="876" spans="2:12" ht="15.75">
      <c r="B876" s="181" t="s">
        <v>713</v>
      </c>
      <c r="C876" s="182"/>
      <c r="D876" s="182"/>
      <c r="E876" s="181"/>
      <c r="F876" s="179"/>
      <c r="G876" s="24">
        <v>13</v>
      </c>
      <c r="H876" s="24">
        <f t="shared" si="102"/>
        <v>2.6</v>
      </c>
      <c r="I876" s="29">
        <f t="shared" si="107"/>
        <v>15.6</v>
      </c>
      <c r="J876" s="113">
        <f t="shared" si="104"/>
        <v>13.949</v>
      </c>
      <c r="K876" s="113">
        <f t="shared" si="108"/>
        <v>2.7898</v>
      </c>
      <c r="L876" s="138">
        <f t="shared" si="106"/>
        <v>16.7388</v>
      </c>
    </row>
    <row r="877" spans="2:12" ht="15.75">
      <c r="B877" s="181" t="s">
        <v>756</v>
      </c>
      <c r="C877" s="182"/>
      <c r="D877" s="182"/>
      <c r="E877" s="181"/>
      <c r="F877" s="179"/>
      <c r="G877" s="24">
        <v>13</v>
      </c>
      <c r="H877" s="24">
        <f t="shared" si="102"/>
        <v>2.6</v>
      </c>
      <c r="I877" s="29">
        <f t="shared" si="107"/>
        <v>15.6</v>
      </c>
      <c r="J877" s="113">
        <f t="shared" si="104"/>
        <v>13.949</v>
      </c>
      <c r="K877" s="113">
        <f t="shared" si="108"/>
        <v>2.7898</v>
      </c>
      <c r="L877" s="138">
        <f t="shared" si="106"/>
        <v>16.7388</v>
      </c>
    </row>
    <row r="878" spans="2:12" ht="15.75">
      <c r="B878" s="181" t="s">
        <v>778</v>
      </c>
      <c r="C878" s="182"/>
      <c r="D878" s="182"/>
      <c r="E878" s="181"/>
      <c r="F878" s="179"/>
      <c r="G878" s="51">
        <v>130.5</v>
      </c>
      <c r="H878" s="24">
        <f t="shared" si="102"/>
        <v>26.1</v>
      </c>
      <c r="I878" s="29">
        <f t="shared" si="107"/>
        <v>156.6</v>
      </c>
      <c r="J878" s="113">
        <f t="shared" si="104"/>
        <v>140.0265</v>
      </c>
      <c r="K878" s="113">
        <f t="shared" si="108"/>
        <v>28.005300000000002</v>
      </c>
      <c r="L878" s="138">
        <f t="shared" si="106"/>
        <v>168.0318</v>
      </c>
    </row>
    <row r="879" spans="2:12" ht="15.75">
      <c r="B879" s="181" t="s">
        <v>716</v>
      </c>
      <c r="C879" s="182"/>
      <c r="D879" s="182"/>
      <c r="E879" s="181"/>
      <c r="F879" s="180"/>
      <c r="G879" s="24">
        <v>13</v>
      </c>
      <c r="H879" s="24">
        <f t="shared" si="102"/>
        <v>2.6</v>
      </c>
      <c r="I879" s="29">
        <f t="shared" si="107"/>
        <v>15.6</v>
      </c>
      <c r="J879" s="113">
        <f t="shared" si="104"/>
        <v>13.949</v>
      </c>
      <c r="K879" s="113">
        <f t="shared" si="108"/>
        <v>2.7898</v>
      </c>
      <c r="L879" s="138">
        <f t="shared" si="106"/>
        <v>16.7388</v>
      </c>
    </row>
    <row r="880" spans="2:12" ht="15.75">
      <c r="B880" s="183" t="s">
        <v>779</v>
      </c>
      <c r="C880" s="184"/>
      <c r="D880" s="184"/>
      <c r="E880" s="185"/>
      <c r="F880" s="13"/>
      <c r="G880" s="86"/>
      <c r="H880" s="76"/>
      <c r="I880" s="77"/>
      <c r="J880" s="113"/>
      <c r="K880" s="113"/>
      <c r="L880" s="138"/>
    </row>
    <row r="881" spans="2:12" ht="15.75">
      <c r="B881" s="181" t="s">
        <v>743</v>
      </c>
      <c r="C881" s="182"/>
      <c r="D881" s="182"/>
      <c r="E881" s="181"/>
      <c r="F881" s="179" t="s">
        <v>311</v>
      </c>
      <c r="G881" s="24">
        <v>13</v>
      </c>
      <c r="H881" s="24">
        <f t="shared" si="102"/>
        <v>2.6</v>
      </c>
      <c r="I881" s="29">
        <f t="shared" si="107"/>
        <v>15.6</v>
      </c>
      <c r="J881" s="113">
        <f t="shared" si="104"/>
        <v>13.949</v>
      </c>
      <c r="K881" s="113">
        <f t="shared" si="108"/>
        <v>2.7898</v>
      </c>
      <c r="L881" s="138">
        <f t="shared" si="106"/>
        <v>16.7388</v>
      </c>
    </row>
    <row r="882" spans="2:12" ht="15.75">
      <c r="B882" s="181" t="s">
        <v>780</v>
      </c>
      <c r="C882" s="182"/>
      <c r="D882" s="182"/>
      <c r="E882" s="181"/>
      <c r="F882" s="179"/>
      <c r="G882" s="51">
        <v>130.5</v>
      </c>
      <c r="H882" s="24">
        <f t="shared" si="102"/>
        <v>26.1</v>
      </c>
      <c r="I882" s="29">
        <f t="shared" si="107"/>
        <v>156.6</v>
      </c>
      <c r="J882" s="113">
        <f t="shared" si="104"/>
        <v>140.0265</v>
      </c>
      <c r="K882" s="113">
        <f t="shared" si="108"/>
        <v>28.005300000000002</v>
      </c>
      <c r="L882" s="138">
        <f t="shared" si="106"/>
        <v>168.0318</v>
      </c>
    </row>
    <row r="883" spans="2:12" ht="15.75">
      <c r="B883" s="181" t="s">
        <v>781</v>
      </c>
      <c r="C883" s="182"/>
      <c r="D883" s="182"/>
      <c r="E883" s="181"/>
      <c r="F883" s="179"/>
      <c r="G883" s="51">
        <v>34</v>
      </c>
      <c r="H883" s="24">
        <f t="shared" si="102"/>
        <v>6.800000000000001</v>
      </c>
      <c r="I883" s="29">
        <f t="shared" si="107"/>
        <v>40.8</v>
      </c>
      <c r="J883" s="113">
        <f t="shared" si="104"/>
        <v>36.482</v>
      </c>
      <c r="K883" s="113">
        <f t="shared" si="108"/>
        <v>7.2964</v>
      </c>
      <c r="L883" s="138">
        <f t="shared" si="106"/>
        <v>43.7784</v>
      </c>
    </row>
    <row r="884" spans="2:12" ht="15.75">
      <c r="B884" s="181" t="s">
        <v>782</v>
      </c>
      <c r="C884" s="181"/>
      <c r="D884" s="181"/>
      <c r="E884" s="181"/>
      <c r="F884" s="180"/>
      <c r="G884" s="51">
        <v>34</v>
      </c>
      <c r="H884" s="24">
        <f t="shared" si="102"/>
        <v>6.800000000000001</v>
      </c>
      <c r="I884" s="29">
        <f t="shared" si="107"/>
        <v>40.8</v>
      </c>
      <c r="J884" s="113">
        <f t="shared" si="104"/>
        <v>36.482</v>
      </c>
      <c r="K884" s="113">
        <f t="shared" si="108"/>
        <v>7.2964</v>
      </c>
      <c r="L884" s="138">
        <f t="shared" si="106"/>
        <v>43.7784</v>
      </c>
    </row>
    <row r="885" spans="2:12" ht="15.75">
      <c r="B885" s="183" t="s">
        <v>783</v>
      </c>
      <c r="C885" s="184"/>
      <c r="D885" s="184"/>
      <c r="E885" s="185"/>
      <c r="F885" s="13"/>
      <c r="G885" s="86"/>
      <c r="H885" s="76"/>
      <c r="I885" s="77"/>
      <c r="J885" s="113"/>
      <c r="K885" s="113"/>
      <c r="L885" s="138"/>
    </row>
    <row r="886" spans="2:12" ht="15.75">
      <c r="B886" s="181" t="s">
        <v>743</v>
      </c>
      <c r="C886" s="182"/>
      <c r="D886" s="182"/>
      <c r="E886" s="181"/>
      <c r="F886" s="179" t="s">
        <v>311</v>
      </c>
      <c r="G886" s="24">
        <v>13</v>
      </c>
      <c r="H886" s="24">
        <f t="shared" si="102"/>
        <v>2.6</v>
      </c>
      <c r="I886" s="29">
        <f t="shared" si="107"/>
        <v>15.6</v>
      </c>
      <c r="J886" s="113">
        <f t="shared" si="104"/>
        <v>13.949</v>
      </c>
      <c r="K886" s="113">
        <f t="shared" si="108"/>
        <v>2.7898</v>
      </c>
      <c r="L886" s="138">
        <f t="shared" si="106"/>
        <v>16.7388</v>
      </c>
    </row>
    <row r="887" spans="2:12" ht="15.75">
      <c r="B887" s="181" t="s">
        <v>784</v>
      </c>
      <c r="C887" s="182"/>
      <c r="D887" s="182"/>
      <c r="E887" s="181"/>
      <c r="F887" s="179"/>
      <c r="G887" s="51">
        <v>130.5</v>
      </c>
      <c r="H887" s="24">
        <f aca="true" t="shared" si="109" ref="H887:H896">G887*20%</f>
        <v>26.1</v>
      </c>
      <c r="I887" s="29">
        <f t="shared" si="107"/>
        <v>156.6</v>
      </c>
      <c r="J887" s="113">
        <f t="shared" si="104"/>
        <v>140.0265</v>
      </c>
      <c r="K887" s="113">
        <f t="shared" si="108"/>
        <v>28.005300000000002</v>
      </c>
      <c r="L887" s="138">
        <f t="shared" si="106"/>
        <v>168.0318</v>
      </c>
    </row>
    <row r="888" spans="2:12" ht="15.75">
      <c r="B888" s="181" t="s">
        <v>785</v>
      </c>
      <c r="C888" s="182"/>
      <c r="D888" s="182"/>
      <c r="E888" s="181"/>
      <c r="F888" s="179"/>
      <c r="G888" s="24">
        <v>13</v>
      </c>
      <c r="H888" s="24">
        <f t="shared" si="109"/>
        <v>2.6</v>
      </c>
      <c r="I888" s="29">
        <f t="shared" si="107"/>
        <v>15.6</v>
      </c>
      <c r="J888" s="113">
        <f t="shared" si="104"/>
        <v>13.949</v>
      </c>
      <c r="K888" s="113">
        <f t="shared" si="108"/>
        <v>2.7898</v>
      </c>
      <c r="L888" s="138">
        <f t="shared" si="106"/>
        <v>16.7388</v>
      </c>
    </row>
    <row r="889" spans="2:12" ht="15.75">
      <c r="B889" s="181" t="s">
        <v>786</v>
      </c>
      <c r="C889" s="182"/>
      <c r="D889" s="182"/>
      <c r="E889" s="181"/>
      <c r="F889" s="179"/>
      <c r="G889" s="51">
        <v>85</v>
      </c>
      <c r="H889" s="24">
        <f t="shared" si="109"/>
        <v>17</v>
      </c>
      <c r="I889" s="29">
        <f t="shared" si="107"/>
        <v>102</v>
      </c>
      <c r="J889" s="113">
        <f t="shared" si="104"/>
        <v>91.205</v>
      </c>
      <c r="K889" s="113">
        <f t="shared" si="108"/>
        <v>18.241</v>
      </c>
      <c r="L889" s="138">
        <f t="shared" si="106"/>
        <v>109.446</v>
      </c>
    </row>
    <row r="890" spans="2:12" ht="15.75">
      <c r="B890" s="181" t="s">
        <v>787</v>
      </c>
      <c r="C890" s="182"/>
      <c r="D890" s="182"/>
      <c r="E890" s="181"/>
      <c r="F890" s="179"/>
      <c r="G890" s="51">
        <v>55.5</v>
      </c>
      <c r="H890" s="24">
        <f t="shared" si="109"/>
        <v>11.100000000000001</v>
      </c>
      <c r="I890" s="29">
        <f t="shared" si="107"/>
        <v>66.6</v>
      </c>
      <c r="J890" s="113">
        <f t="shared" si="104"/>
        <v>59.5515</v>
      </c>
      <c r="K890" s="113">
        <f t="shared" si="108"/>
        <v>11.9103</v>
      </c>
      <c r="L890" s="138">
        <f t="shared" si="106"/>
        <v>71.4618</v>
      </c>
    </row>
    <row r="891" spans="2:12" ht="15.75">
      <c r="B891" s="181" t="s">
        <v>788</v>
      </c>
      <c r="C891" s="182"/>
      <c r="D891" s="182"/>
      <c r="E891" s="181"/>
      <c r="F891" s="179"/>
      <c r="G891" s="51">
        <v>55.5</v>
      </c>
      <c r="H891" s="24">
        <f t="shared" si="109"/>
        <v>11.100000000000001</v>
      </c>
      <c r="I891" s="29">
        <f t="shared" si="107"/>
        <v>66.6</v>
      </c>
      <c r="J891" s="113">
        <f t="shared" si="104"/>
        <v>59.5515</v>
      </c>
      <c r="K891" s="113">
        <f t="shared" si="108"/>
        <v>11.9103</v>
      </c>
      <c r="L891" s="138">
        <f t="shared" si="106"/>
        <v>71.4618</v>
      </c>
    </row>
    <row r="892" spans="2:12" ht="15.75">
      <c r="B892" s="181" t="s">
        <v>789</v>
      </c>
      <c r="C892" s="182"/>
      <c r="D892" s="182"/>
      <c r="E892" s="181"/>
      <c r="F892" s="179"/>
      <c r="G892" s="51">
        <v>55.5</v>
      </c>
      <c r="H892" s="24">
        <f t="shared" si="109"/>
        <v>11.100000000000001</v>
      </c>
      <c r="I892" s="29">
        <f t="shared" si="107"/>
        <v>66.6</v>
      </c>
      <c r="J892" s="113">
        <f t="shared" si="104"/>
        <v>59.5515</v>
      </c>
      <c r="K892" s="113">
        <f t="shared" si="108"/>
        <v>11.9103</v>
      </c>
      <c r="L892" s="138">
        <f t="shared" si="106"/>
        <v>71.4618</v>
      </c>
    </row>
    <row r="893" spans="2:12" ht="15.75">
      <c r="B893" s="181" t="s">
        <v>790</v>
      </c>
      <c r="C893" s="182"/>
      <c r="D893" s="182"/>
      <c r="E893" s="181"/>
      <c r="F893" s="180"/>
      <c r="G893" s="51">
        <v>85</v>
      </c>
      <c r="H893" s="24">
        <f t="shared" si="109"/>
        <v>17</v>
      </c>
      <c r="I893" s="29">
        <f t="shared" si="107"/>
        <v>102</v>
      </c>
      <c r="J893" s="113">
        <f t="shared" si="104"/>
        <v>91.205</v>
      </c>
      <c r="K893" s="113">
        <f t="shared" si="108"/>
        <v>18.241</v>
      </c>
      <c r="L893" s="138">
        <f t="shared" si="106"/>
        <v>109.446</v>
      </c>
    </row>
    <row r="894" spans="2:12" ht="29.25" customHeight="1">
      <c r="B894" s="205" t="s">
        <v>791</v>
      </c>
      <c r="C894" s="206"/>
      <c r="D894" s="206"/>
      <c r="E894" s="207"/>
      <c r="F894" s="20" t="s">
        <v>311</v>
      </c>
      <c r="G894" s="24">
        <v>170</v>
      </c>
      <c r="H894" s="24">
        <f t="shared" si="109"/>
        <v>34</v>
      </c>
      <c r="I894" s="29">
        <f t="shared" si="107"/>
        <v>204</v>
      </c>
      <c r="J894" s="113">
        <f t="shared" si="104"/>
        <v>182.41</v>
      </c>
      <c r="K894" s="113">
        <f t="shared" si="108"/>
        <v>36.482</v>
      </c>
      <c r="L894" s="138">
        <f t="shared" si="106"/>
        <v>218.892</v>
      </c>
    </row>
    <row r="895" spans="2:12" ht="142.5" customHeight="1">
      <c r="B895" s="63" t="s">
        <v>792</v>
      </c>
      <c r="C895" s="64"/>
      <c r="D895" s="64"/>
      <c r="E895" s="65"/>
      <c r="F895" s="47" t="s">
        <v>655</v>
      </c>
      <c r="G895" s="86">
        <v>127.5</v>
      </c>
      <c r="H895" s="119">
        <f t="shared" si="109"/>
        <v>25.5</v>
      </c>
      <c r="I895" s="77">
        <f t="shared" si="107"/>
        <v>153</v>
      </c>
      <c r="J895" s="114">
        <f t="shared" si="104"/>
        <v>136.8075</v>
      </c>
      <c r="K895" s="114">
        <f t="shared" si="108"/>
        <v>27.361500000000003</v>
      </c>
      <c r="L895" s="139">
        <f t="shared" si="106"/>
        <v>164.169</v>
      </c>
    </row>
    <row r="896" spans="2:12" ht="29.25" customHeight="1">
      <c r="B896" s="166" t="s">
        <v>793</v>
      </c>
      <c r="C896" s="167"/>
      <c r="D896" s="167"/>
      <c r="E896" s="168"/>
      <c r="F896" s="47" t="s">
        <v>655</v>
      </c>
      <c r="G896" s="24">
        <v>127.5</v>
      </c>
      <c r="H896" s="24">
        <f t="shared" si="109"/>
        <v>25.5</v>
      </c>
      <c r="I896" s="29">
        <v>150</v>
      </c>
      <c r="J896" s="113">
        <f t="shared" si="104"/>
        <v>136.8075</v>
      </c>
      <c r="K896" s="113">
        <f t="shared" si="108"/>
        <v>27.361500000000003</v>
      </c>
      <c r="L896" s="138">
        <f t="shared" si="106"/>
        <v>164.169</v>
      </c>
    </row>
    <row r="897" spans="2:12" ht="101.25" customHeight="1">
      <c r="B897" s="208" t="s">
        <v>794</v>
      </c>
      <c r="C897" s="209"/>
      <c r="D897" s="209"/>
      <c r="E897" s="210"/>
      <c r="F897" s="117"/>
      <c r="G897" s="23"/>
      <c r="H897" s="23"/>
      <c r="I897" s="43"/>
      <c r="J897" s="113"/>
      <c r="K897" s="113"/>
      <c r="L897" s="138"/>
    </row>
    <row r="898" spans="2:12" ht="55.5" customHeight="1">
      <c r="B898" s="66" t="s">
        <v>795</v>
      </c>
      <c r="C898" s="41"/>
      <c r="D898" s="41"/>
      <c r="E898" s="26"/>
      <c r="F898" s="118"/>
      <c r="G898" s="23"/>
      <c r="H898" s="23"/>
      <c r="I898" s="43"/>
      <c r="J898" s="113"/>
      <c r="K898" s="113"/>
      <c r="L898" s="138"/>
    </row>
    <row r="899" spans="2:12" ht="15.75">
      <c r="B899" s="177" t="s">
        <v>796</v>
      </c>
      <c r="C899" s="178"/>
      <c r="D899" s="178"/>
      <c r="E899" s="177"/>
      <c r="F899" s="179" t="s">
        <v>797</v>
      </c>
      <c r="G899" s="24">
        <v>233</v>
      </c>
      <c r="H899" s="24">
        <f>G899*20%</f>
        <v>46.6</v>
      </c>
      <c r="I899" s="29">
        <f>G899+H899</f>
        <v>279.6</v>
      </c>
      <c r="J899" s="113">
        <f t="shared" si="104"/>
        <v>250.00900000000001</v>
      </c>
      <c r="K899" s="113">
        <f t="shared" si="108"/>
        <v>50.0018</v>
      </c>
      <c r="L899" s="138">
        <f t="shared" si="106"/>
        <v>300.0108</v>
      </c>
    </row>
    <row r="900" spans="2:12" ht="15.75">
      <c r="B900" s="177" t="s">
        <v>798</v>
      </c>
      <c r="C900" s="178"/>
      <c r="D900" s="178"/>
      <c r="E900" s="177"/>
      <c r="F900" s="179"/>
      <c r="G900" s="24">
        <v>305</v>
      </c>
      <c r="H900" s="24">
        <f aca="true" t="shared" si="110" ref="H900:H924">G900*20%</f>
        <v>61</v>
      </c>
      <c r="I900" s="29">
        <f aca="true" t="shared" si="111" ref="I900:I924">G900+H900</f>
        <v>366</v>
      </c>
      <c r="J900" s="113">
        <f t="shared" si="104"/>
        <v>327.265</v>
      </c>
      <c r="K900" s="113">
        <f t="shared" si="108"/>
        <v>65.453</v>
      </c>
      <c r="L900" s="138">
        <f t="shared" si="106"/>
        <v>392.71799999999996</v>
      </c>
    </row>
    <row r="901" spans="2:12" ht="15.75">
      <c r="B901" s="177" t="s">
        <v>799</v>
      </c>
      <c r="C901" s="178"/>
      <c r="D901" s="178"/>
      <c r="E901" s="177"/>
      <c r="F901" s="179"/>
      <c r="G901" s="24">
        <v>377</v>
      </c>
      <c r="H901" s="24">
        <f t="shared" si="110"/>
        <v>75.4</v>
      </c>
      <c r="I901" s="29">
        <f t="shared" si="111"/>
        <v>452.4</v>
      </c>
      <c r="J901" s="113">
        <f t="shared" si="104"/>
        <v>404.521</v>
      </c>
      <c r="K901" s="113">
        <f t="shared" si="108"/>
        <v>80.9042</v>
      </c>
      <c r="L901" s="138">
        <f t="shared" si="106"/>
        <v>485.4252</v>
      </c>
    </row>
    <row r="902" spans="2:12" ht="15.75">
      <c r="B902" s="177" t="s">
        <v>800</v>
      </c>
      <c r="C902" s="178"/>
      <c r="D902" s="178"/>
      <c r="E902" s="177"/>
      <c r="F902" s="179"/>
      <c r="G902" s="24">
        <v>449</v>
      </c>
      <c r="H902" s="24">
        <f t="shared" si="110"/>
        <v>89.80000000000001</v>
      </c>
      <c r="I902" s="29">
        <f t="shared" si="111"/>
        <v>538.8</v>
      </c>
      <c r="J902" s="113">
        <f t="shared" si="104"/>
        <v>481.777</v>
      </c>
      <c r="K902" s="113">
        <f t="shared" si="108"/>
        <v>96.3554</v>
      </c>
      <c r="L902" s="138">
        <f t="shared" si="106"/>
        <v>578.1324</v>
      </c>
    </row>
    <row r="903" spans="2:12" ht="15.75">
      <c r="B903" s="177" t="s">
        <v>801</v>
      </c>
      <c r="C903" s="178"/>
      <c r="D903" s="178"/>
      <c r="E903" s="177"/>
      <c r="F903" s="179"/>
      <c r="G903" s="24">
        <v>593</v>
      </c>
      <c r="H903" s="24">
        <f t="shared" si="110"/>
        <v>118.60000000000001</v>
      </c>
      <c r="I903" s="29">
        <f t="shared" si="111"/>
        <v>711.6</v>
      </c>
      <c r="J903" s="113">
        <f t="shared" si="104"/>
        <v>636.289</v>
      </c>
      <c r="K903" s="113">
        <f t="shared" si="108"/>
        <v>127.2578</v>
      </c>
      <c r="L903" s="138">
        <f t="shared" si="106"/>
        <v>763.5468</v>
      </c>
    </row>
    <row r="904" spans="2:12" ht="15.75">
      <c r="B904" s="198" t="s">
        <v>802</v>
      </c>
      <c r="C904" s="199"/>
      <c r="D904" s="199"/>
      <c r="E904" s="198"/>
      <c r="F904" s="179"/>
      <c r="G904" s="24"/>
      <c r="H904" s="24"/>
      <c r="I904" s="24"/>
      <c r="J904" s="113"/>
      <c r="K904" s="113"/>
      <c r="L904" s="138"/>
    </row>
    <row r="905" spans="2:12" ht="15.75">
      <c r="B905" s="177" t="s">
        <v>803</v>
      </c>
      <c r="C905" s="178"/>
      <c r="D905" s="178"/>
      <c r="E905" s="177"/>
      <c r="F905" s="179"/>
      <c r="G905" s="24">
        <v>66</v>
      </c>
      <c r="H905" s="24">
        <f t="shared" si="110"/>
        <v>13.200000000000001</v>
      </c>
      <c r="I905" s="29">
        <f t="shared" si="111"/>
        <v>79.2</v>
      </c>
      <c r="J905" s="113">
        <f t="shared" si="104"/>
        <v>70.818</v>
      </c>
      <c r="K905" s="113">
        <f t="shared" si="108"/>
        <v>14.1636</v>
      </c>
      <c r="L905" s="138">
        <f t="shared" si="106"/>
        <v>84.9816</v>
      </c>
    </row>
    <row r="906" spans="2:12" ht="15.75">
      <c r="B906" s="177" t="s">
        <v>804</v>
      </c>
      <c r="C906" s="178"/>
      <c r="D906" s="178"/>
      <c r="E906" s="177"/>
      <c r="F906" s="179"/>
      <c r="G906" s="24">
        <v>99</v>
      </c>
      <c r="H906" s="24">
        <f t="shared" si="110"/>
        <v>19.8</v>
      </c>
      <c r="I906" s="29">
        <f t="shared" si="111"/>
        <v>118.8</v>
      </c>
      <c r="J906" s="113">
        <f t="shared" si="104"/>
        <v>106.227</v>
      </c>
      <c r="K906" s="113">
        <f t="shared" si="108"/>
        <v>21.245400000000004</v>
      </c>
      <c r="L906" s="138">
        <f t="shared" si="106"/>
        <v>127.47240000000001</v>
      </c>
    </row>
    <row r="907" spans="2:12" ht="15.75">
      <c r="B907" s="177" t="s">
        <v>805</v>
      </c>
      <c r="C907" s="178"/>
      <c r="D907" s="178"/>
      <c r="E907" s="177"/>
      <c r="F907" s="179"/>
      <c r="G907" s="24">
        <v>136.5</v>
      </c>
      <c r="H907" s="24">
        <f t="shared" si="110"/>
        <v>27.3</v>
      </c>
      <c r="I907" s="29">
        <f t="shared" si="111"/>
        <v>163.8</v>
      </c>
      <c r="J907" s="113">
        <f t="shared" si="104"/>
        <v>146.4645</v>
      </c>
      <c r="K907" s="113">
        <f t="shared" si="108"/>
        <v>29.2929</v>
      </c>
      <c r="L907" s="138">
        <f t="shared" si="106"/>
        <v>175.7574</v>
      </c>
    </row>
    <row r="908" spans="2:12" ht="15.75">
      <c r="B908" s="177" t="s">
        <v>806</v>
      </c>
      <c r="C908" s="178"/>
      <c r="D908" s="178"/>
      <c r="E908" s="177"/>
      <c r="F908" s="179"/>
      <c r="G908" s="24">
        <v>165</v>
      </c>
      <c r="H908" s="24">
        <f t="shared" si="110"/>
        <v>33</v>
      </c>
      <c r="I908" s="29">
        <f t="shared" si="111"/>
        <v>198</v>
      </c>
      <c r="J908" s="113">
        <f t="shared" si="104"/>
        <v>177.045</v>
      </c>
      <c r="K908" s="113">
        <f t="shared" si="108"/>
        <v>35.409</v>
      </c>
      <c r="L908" s="138">
        <f t="shared" si="106"/>
        <v>212.45399999999998</v>
      </c>
    </row>
    <row r="909" spans="2:12" ht="15.75">
      <c r="B909" s="177" t="s">
        <v>807</v>
      </c>
      <c r="C909" s="178"/>
      <c r="D909" s="178"/>
      <c r="E909" s="177"/>
      <c r="F909" s="179"/>
      <c r="G909" s="24">
        <v>197</v>
      </c>
      <c r="H909" s="24">
        <f t="shared" si="110"/>
        <v>39.400000000000006</v>
      </c>
      <c r="I909" s="29">
        <f t="shared" si="111"/>
        <v>236.4</v>
      </c>
      <c r="J909" s="113">
        <f t="shared" si="104"/>
        <v>211.381</v>
      </c>
      <c r="K909" s="113">
        <f t="shared" si="108"/>
        <v>42.2762</v>
      </c>
      <c r="L909" s="138">
        <f t="shared" si="106"/>
        <v>253.6572</v>
      </c>
    </row>
    <row r="910" spans="2:12" ht="31.5">
      <c r="B910" s="198" t="s">
        <v>808</v>
      </c>
      <c r="C910" s="199"/>
      <c r="D910" s="199"/>
      <c r="E910" s="198"/>
      <c r="F910" s="13" t="s">
        <v>809</v>
      </c>
      <c r="G910" s="24">
        <v>14.5</v>
      </c>
      <c r="H910" s="24">
        <f t="shared" si="110"/>
        <v>2.9000000000000004</v>
      </c>
      <c r="I910" s="29">
        <f t="shared" si="111"/>
        <v>17.4</v>
      </c>
      <c r="J910" s="113">
        <f t="shared" si="104"/>
        <v>15.5585</v>
      </c>
      <c r="K910" s="113">
        <f t="shared" si="108"/>
        <v>3.1117000000000004</v>
      </c>
      <c r="L910" s="138">
        <f t="shared" si="106"/>
        <v>18.6702</v>
      </c>
    </row>
    <row r="911" spans="2:12" ht="15.75">
      <c r="B911" s="198" t="s">
        <v>810</v>
      </c>
      <c r="C911" s="199"/>
      <c r="D911" s="199"/>
      <c r="E911" s="198"/>
      <c r="F911" s="14" t="s">
        <v>811</v>
      </c>
      <c r="G911" s="24">
        <v>98</v>
      </c>
      <c r="H911" s="24">
        <f t="shared" si="110"/>
        <v>19.6</v>
      </c>
      <c r="I911" s="29">
        <f t="shared" si="111"/>
        <v>117.6</v>
      </c>
      <c r="J911" s="113">
        <f aca="true" t="shared" si="112" ref="J911:J974">G911*7.3%+G911</f>
        <v>105.154</v>
      </c>
      <c r="K911" s="113">
        <f t="shared" si="108"/>
        <v>21.0308</v>
      </c>
      <c r="L911" s="138">
        <f t="shared" si="106"/>
        <v>126.1848</v>
      </c>
    </row>
    <row r="912" spans="2:12" ht="15.75">
      <c r="B912" s="198" t="s">
        <v>812</v>
      </c>
      <c r="C912" s="199"/>
      <c r="D912" s="199"/>
      <c r="E912" s="198"/>
      <c r="F912" s="15"/>
      <c r="G912" s="24"/>
      <c r="H912" s="24"/>
      <c r="I912" s="29"/>
      <c r="J912" s="113"/>
      <c r="K912" s="113"/>
      <c r="L912" s="138"/>
    </row>
    <row r="913" spans="2:12" ht="15.75">
      <c r="B913" s="177" t="s">
        <v>813</v>
      </c>
      <c r="C913" s="178"/>
      <c r="D913" s="178"/>
      <c r="E913" s="177"/>
      <c r="F913" s="179" t="s">
        <v>655</v>
      </c>
      <c r="G913" s="24">
        <v>34</v>
      </c>
      <c r="H913" s="24">
        <f t="shared" si="110"/>
        <v>6.800000000000001</v>
      </c>
      <c r="I913" s="29">
        <f t="shared" si="111"/>
        <v>40.8</v>
      </c>
      <c r="J913" s="113">
        <f t="shared" si="112"/>
        <v>36.482</v>
      </c>
      <c r="K913" s="113">
        <f t="shared" si="108"/>
        <v>7.2964</v>
      </c>
      <c r="L913" s="138">
        <f t="shared" si="106"/>
        <v>43.7784</v>
      </c>
    </row>
    <row r="914" spans="2:12" ht="15.75">
      <c r="B914" s="177" t="s">
        <v>814</v>
      </c>
      <c r="C914" s="178"/>
      <c r="D914" s="178"/>
      <c r="E914" s="177"/>
      <c r="F914" s="179"/>
      <c r="G914" s="24">
        <v>58</v>
      </c>
      <c r="H914" s="24">
        <f t="shared" si="110"/>
        <v>11.600000000000001</v>
      </c>
      <c r="I914" s="29">
        <f t="shared" si="111"/>
        <v>69.6</v>
      </c>
      <c r="J914" s="113">
        <f t="shared" si="112"/>
        <v>62.234</v>
      </c>
      <c r="K914" s="113">
        <f t="shared" si="108"/>
        <v>12.446800000000001</v>
      </c>
      <c r="L914" s="138">
        <f t="shared" si="106"/>
        <v>74.6808</v>
      </c>
    </row>
    <row r="915" spans="2:12" ht="15.75">
      <c r="B915" s="177" t="s">
        <v>815</v>
      </c>
      <c r="C915" s="178"/>
      <c r="D915" s="178"/>
      <c r="E915" s="177"/>
      <c r="F915" s="179"/>
      <c r="G915" s="24">
        <v>116</v>
      </c>
      <c r="H915" s="24">
        <f t="shared" si="110"/>
        <v>23.200000000000003</v>
      </c>
      <c r="I915" s="29">
        <f t="shared" si="111"/>
        <v>139.2</v>
      </c>
      <c r="J915" s="113">
        <f t="shared" si="112"/>
        <v>124.468</v>
      </c>
      <c r="K915" s="113">
        <f t="shared" si="108"/>
        <v>24.893600000000003</v>
      </c>
      <c r="L915" s="138">
        <f t="shared" si="106"/>
        <v>149.3616</v>
      </c>
    </row>
    <row r="916" spans="2:12" ht="15.75">
      <c r="B916" s="177" t="s">
        <v>816</v>
      </c>
      <c r="C916" s="178"/>
      <c r="D916" s="178"/>
      <c r="E916" s="177"/>
      <c r="F916" s="179"/>
      <c r="G916" s="24">
        <v>226</v>
      </c>
      <c r="H916" s="24">
        <f t="shared" si="110"/>
        <v>45.2</v>
      </c>
      <c r="I916" s="29">
        <f t="shared" si="111"/>
        <v>271.2</v>
      </c>
      <c r="J916" s="113">
        <f t="shared" si="112"/>
        <v>242.498</v>
      </c>
      <c r="K916" s="113">
        <f t="shared" si="108"/>
        <v>48.4996</v>
      </c>
      <c r="L916" s="138">
        <f t="shared" si="106"/>
        <v>290.9976</v>
      </c>
    </row>
    <row r="917" spans="2:12" ht="15.75">
      <c r="B917" s="177" t="s">
        <v>817</v>
      </c>
      <c r="C917" s="178"/>
      <c r="D917" s="178"/>
      <c r="E917" s="177"/>
      <c r="F917" s="179"/>
      <c r="G917" s="24">
        <v>392</v>
      </c>
      <c r="H917" s="24">
        <f t="shared" si="110"/>
        <v>78.4</v>
      </c>
      <c r="I917" s="29">
        <f t="shared" si="111"/>
        <v>470.4</v>
      </c>
      <c r="J917" s="113">
        <f t="shared" si="112"/>
        <v>420.616</v>
      </c>
      <c r="K917" s="113">
        <f t="shared" si="108"/>
        <v>84.1232</v>
      </c>
      <c r="L917" s="138">
        <f t="shared" si="106"/>
        <v>504.7392</v>
      </c>
    </row>
    <row r="918" spans="2:12" ht="15.75">
      <c r="B918" s="177" t="s">
        <v>818</v>
      </c>
      <c r="C918" s="177"/>
      <c r="D918" s="177"/>
      <c r="E918" s="177"/>
      <c r="F918" s="180"/>
      <c r="G918" s="24">
        <v>568</v>
      </c>
      <c r="H918" s="24">
        <f t="shared" si="110"/>
        <v>113.60000000000001</v>
      </c>
      <c r="I918" s="29">
        <f t="shared" si="111"/>
        <v>681.6</v>
      </c>
      <c r="J918" s="113">
        <f t="shared" si="112"/>
        <v>609.4639999999999</v>
      </c>
      <c r="K918" s="113">
        <f t="shared" si="108"/>
        <v>121.8928</v>
      </c>
      <c r="L918" s="138">
        <f t="shared" si="106"/>
        <v>731.3567999999999</v>
      </c>
    </row>
    <row r="919" spans="2:12" ht="105.75" customHeight="1">
      <c r="B919" s="60" t="s">
        <v>819</v>
      </c>
      <c r="C919" s="61"/>
      <c r="D919" s="61"/>
      <c r="E919" s="62"/>
      <c r="F919" s="16" t="s">
        <v>655</v>
      </c>
      <c r="G919" s="94">
        <v>53</v>
      </c>
      <c r="H919" s="24">
        <f t="shared" si="110"/>
        <v>10.600000000000001</v>
      </c>
      <c r="I919" s="29">
        <f t="shared" si="111"/>
        <v>63.6</v>
      </c>
      <c r="J919" s="113">
        <f t="shared" si="112"/>
        <v>56.869</v>
      </c>
      <c r="K919" s="113">
        <f t="shared" si="108"/>
        <v>11.373800000000001</v>
      </c>
      <c r="L919" s="138">
        <f t="shared" si="106"/>
        <v>68.2428</v>
      </c>
    </row>
    <row r="920" spans="2:12" ht="32.25" customHeight="1">
      <c r="B920" s="60" t="s">
        <v>820</v>
      </c>
      <c r="C920" s="61"/>
      <c r="D920" s="61"/>
      <c r="E920" s="62"/>
      <c r="F920" s="17" t="s">
        <v>655</v>
      </c>
      <c r="G920" s="11">
        <v>52</v>
      </c>
      <c r="H920" s="24">
        <f t="shared" si="110"/>
        <v>10.4</v>
      </c>
      <c r="I920" s="29">
        <f t="shared" si="111"/>
        <v>62.4</v>
      </c>
      <c r="J920" s="113">
        <f t="shared" si="112"/>
        <v>55.796</v>
      </c>
      <c r="K920" s="113">
        <f t="shared" si="108"/>
        <v>11.1592</v>
      </c>
      <c r="L920" s="138">
        <f t="shared" si="106"/>
        <v>66.9552</v>
      </c>
    </row>
    <row r="921" spans="2:12" ht="28.5" customHeight="1">
      <c r="B921" s="60" t="s">
        <v>11</v>
      </c>
      <c r="C921" s="61"/>
      <c r="D921" s="61"/>
      <c r="E921" s="62"/>
      <c r="F921" s="17" t="s">
        <v>821</v>
      </c>
      <c r="G921" s="11">
        <v>339</v>
      </c>
      <c r="H921" s="24">
        <f t="shared" si="110"/>
        <v>67.8</v>
      </c>
      <c r="I921" s="29">
        <f t="shared" si="111"/>
        <v>406.8</v>
      </c>
      <c r="J921" s="113">
        <f t="shared" si="112"/>
        <v>363.747</v>
      </c>
      <c r="K921" s="113">
        <f t="shared" si="108"/>
        <v>72.74940000000001</v>
      </c>
      <c r="L921" s="138">
        <f t="shared" si="106"/>
        <v>436.4964</v>
      </c>
    </row>
    <row r="922" spans="2:12" ht="30" customHeight="1">
      <c r="B922" s="196" t="s">
        <v>822</v>
      </c>
      <c r="C922" s="41"/>
      <c r="D922" s="41"/>
      <c r="E922" s="197"/>
      <c r="F922" s="15"/>
      <c r="G922" s="6"/>
      <c r="H922" s="24"/>
      <c r="I922" s="29"/>
      <c r="J922" s="113"/>
      <c r="K922" s="113"/>
      <c r="L922" s="138"/>
    </row>
    <row r="923" spans="2:12" ht="15.75">
      <c r="B923" s="202" t="s">
        <v>823</v>
      </c>
      <c r="C923" s="203"/>
      <c r="D923" s="203"/>
      <c r="E923" s="204"/>
      <c r="F923" s="179" t="s">
        <v>655</v>
      </c>
      <c r="G923" s="6">
        <v>96</v>
      </c>
      <c r="H923" s="24">
        <f t="shared" si="110"/>
        <v>19.200000000000003</v>
      </c>
      <c r="I923" s="29">
        <f t="shared" si="111"/>
        <v>115.2</v>
      </c>
      <c r="J923" s="113">
        <f t="shared" si="112"/>
        <v>103.008</v>
      </c>
      <c r="K923" s="113">
        <f t="shared" si="108"/>
        <v>20.6016</v>
      </c>
      <c r="L923" s="138">
        <f t="shared" si="106"/>
        <v>123.6096</v>
      </c>
    </row>
    <row r="924" spans="2:12" ht="18" customHeight="1">
      <c r="B924" s="60" t="s">
        <v>824</v>
      </c>
      <c r="C924" s="61"/>
      <c r="D924" s="61"/>
      <c r="E924" s="62"/>
      <c r="F924" s="180"/>
      <c r="G924" s="11">
        <v>34</v>
      </c>
      <c r="H924" s="24">
        <f t="shared" si="110"/>
        <v>6.800000000000001</v>
      </c>
      <c r="I924" s="29">
        <f t="shared" si="111"/>
        <v>40.8</v>
      </c>
      <c r="J924" s="114">
        <f t="shared" si="112"/>
        <v>36.482</v>
      </c>
      <c r="K924" s="114">
        <f t="shared" si="108"/>
        <v>7.2964</v>
      </c>
      <c r="L924" s="139">
        <f t="shared" si="106"/>
        <v>43.7784</v>
      </c>
    </row>
    <row r="925" spans="2:12" ht="45" customHeight="1">
      <c r="B925" s="196" t="s">
        <v>825</v>
      </c>
      <c r="C925" s="41"/>
      <c r="D925" s="41"/>
      <c r="E925" s="197"/>
      <c r="F925" s="15"/>
      <c r="G925" s="6"/>
      <c r="H925" s="70"/>
      <c r="I925" s="120"/>
      <c r="J925" s="124"/>
      <c r="K925" s="114"/>
      <c r="L925" s="145"/>
    </row>
    <row r="926" spans="2:12" ht="49.5" customHeight="1">
      <c r="B926" s="66" t="s">
        <v>795</v>
      </c>
      <c r="C926" s="41"/>
      <c r="D926" s="41"/>
      <c r="E926" s="26"/>
      <c r="F926" s="15"/>
      <c r="G926" s="73"/>
      <c r="H926" s="73"/>
      <c r="I926" s="128"/>
      <c r="J926" s="126"/>
      <c r="K926" s="115"/>
      <c r="L926" s="146"/>
    </row>
    <row r="927" spans="2:12" ht="15.75">
      <c r="B927" s="177" t="s">
        <v>813</v>
      </c>
      <c r="C927" s="178"/>
      <c r="D927" s="178"/>
      <c r="E927" s="177"/>
      <c r="F927" s="179" t="s">
        <v>826</v>
      </c>
      <c r="G927" s="24">
        <v>98</v>
      </c>
      <c r="H927" s="24">
        <f>G927*20%</f>
        <v>19.6</v>
      </c>
      <c r="I927" s="29">
        <f>G927+H927</f>
        <v>117.6</v>
      </c>
      <c r="J927" s="115">
        <f t="shared" si="112"/>
        <v>105.154</v>
      </c>
      <c r="K927" s="115">
        <f t="shared" si="108"/>
        <v>21.0308</v>
      </c>
      <c r="L927" s="140">
        <f aca="true" t="shared" si="113" ref="L927:L988">J927*20%+J927</f>
        <v>126.1848</v>
      </c>
    </row>
    <row r="928" spans="2:12" ht="15.75">
      <c r="B928" s="177" t="s">
        <v>827</v>
      </c>
      <c r="C928" s="178"/>
      <c r="D928" s="178"/>
      <c r="E928" s="177"/>
      <c r="F928" s="179"/>
      <c r="G928" s="24">
        <v>119</v>
      </c>
      <c r="H928" s="24">
        <f aca="true" t="shared" si="114" ref="H928:H937">G928*20%</f>
        <v>23.8</v>
      </c>
      <c r="I928" s="29">
        <f aca="true" t="shared" si="115" ref="I928:I937">G928+H928</f>
        <v>142.8</v>
      </c>
      <c r="J928" s="113">
        <f t="shared" si="112"/>
        <v>127.687</v>
      </c>
      <c r="K928" s="113">
        <f t="shared" si="108"/>
        <v>25.5374</v>
      </c>
      <c r="L928" s="138">
        <f t="shared" si="113"/>
        <v>153.2244</v>
      </c>
    </row>
    <row r="929" spans="2:12" ht="15.75">
      <c r="B929" s="177" t="s">
        <v>815</v>
      </c>
      <c r="C929" s="178"/>
      <c r="D929" s="178"/>
      <c r="E929" s="177"/>
      <c r="F929" s="179"/>
      <c r="G929" s="24">
        <v>144</v>
      </c>
      <c r="H929" s="24">
        <f t="shared" si="114"/>
        <v>28.8</v>
      </c>
      <c r="I929" s="29">
        <f t="shared" si="115"/>
        <v>172.8</v>
      </c>
      <c r="J929" s="113">
        <f t="shared" si="112"/>
        <v>154.512</v>
      </c>
      <c r="K929" s="113">
        <f t="shared" si="108"/>
        <v>30.9024</v>
      </c>
      <c r="L929" s="138">
        <f t="shared" si="113"/>
        <v>185.4144</v>
      </c>
    </row>
    <row r="930" spans="2:12" ht="15.75">
      <c r="B930" s="177" t="s">
        <v>816</v>
      </c>
      <c r="C930" s="178"/>
      <c r="D930" s="178"/>
      <c r="E930" s="177"/>
      <c r="F930" s="179"/>
      <c r="G930" s="24">
        <v>187</v>
      </c>
      <c r="H930" s="24">
        <f t="shared" si="114"/>
        <v>37.4</v>
      </c>
      <c r="I930" s="29">
        <f t="shared" si="115"/>
        <v>224.4</v>
      </c>
      <c r="J930" s="113">
        <f t="shared" si="112"/>
        <v>200.651</v>
      </c>
      <c r="K930" s="113">
        <f t="shared" si="108"/>
        <v>40.1302</v>
      </c>
      <c r="L930" s="138">
        <f t="shared" si="113"/>
        <v>240.7812</v>
      </c>
    </row>
    <row r="931" spans="2:12" ht="15.75">
      <c r="B931" s="177" t="s">
        <v>828</v>
      </c>
      <c r="C931" s="178"/>
      <c r="D931" s="178"/>
      <c r="E931" s="177"/>
      <c r="F931" s="179"/>
      <c r="G931" s="24">
        <v>214</v>
      </c>
      <c r="H931" s="24">
        <f t="shared" si="114"/>
        <v>42.800000000000004</v>
      </c>
      <c r="I931" s="29">
        <f t="shared" si="115"/>
        <v>256.8</v>
      </c>
      <c r="J931" s="113">
        <f t="shared" si="112"/>
        <v>229.622</v>
      </c>
      <c r="K931" s="113">
        <f t="shared" si="108"/>
        <v>45.924400000000006</v>
      </c>
      <c r="L931" s="138">
        <f t="shared" si="113"/>
        <v>275.5464</v>
      </c>
    </row>
    <row r="932" spans="2:12" ht="15.75">
      <c r="B932" s="198" t="s">
        <v>829</v>
      </c>
      <c r="C932" s="199"/>
      <c r="D932" s="199"/>
      <c r="E932" s="198"/>
      <c r="F932" s="5"/>
      <c r="G932" s="24"/>
      <c r="H932" s="24"/>
      <c r="I932" s="24"/>
      <c r="J932" s="113">
        <f t="shared" si="112"/>
        <v>0</v>
      </c>
      <c r="K932" s="113">
        <f t="shared" si="108"/>
        <v>0</v>
      </c>
      <c r="L932" s="138">
        <f t="shared" si="113"/>
        <v>0</v>
      </c>
    </row>
    <row r="933" spans="2:12" ht="15.75">
      <c r="B933" s="177" t="s">
        <v>803</v>
      </c>
      <c r="C933" s="178"/>
      <c r="D933" s="178"/>
      <c r="E933" s="177"/>
      <c r="F933" s="179" t="s">
        <v>655</v>
      </c>
      <c r="G933" s="24">
        <v>50</v>
      </c>
      <c r="H933" s="24">
        <f t="shared" si="114"/>
        <v>10</v>
      </c>
      <c r="I933" s="29">
        <f t="shared" si="115"/>
        <v>60</v>
      </c>
      <c r="J933" s="113">
        <f t="shared" si="112"/>
        <v>53.65</v>
      </c>
      <c r="K933" s="113">
        <f aca="true" t="shared" si="116" ref="K933:K988">J933*20%</f>
        <v>10.73</v>
      </c>
      <c r="L933" s="138">
        <f t="shared" si="113"/>
        <v>64.38</v>
      </c>
    </row>
    <row r="934" spans="2:12" ht="15.75">
      <c r="B934" s="177" t="s">
        <v>804</v>
      </c>
      <c r="C934" s="178"/>
      <c r="D934" s="178"/>
      <c r="E934" s="177"/>
      <c r="F934" s="200"/>
      <c r="G934" s="24">
        <v>77</v>
      </c>
      <c r="H934" s="24">
        <f t="shared" si="114"/>
        <v>15.4</v>
      </c>
      <c r="I934" s="29">
        <f t="shared" si="115"/>
        <v>92.4</v>
      </c>
      <c r="J934" s="113">
        <f t="shared" si="112"/>
        <v>82.621</v>
      </c>
      <c r="K934" s="113">
        <f t="shared" si="116"/>
        <v>16.5242</v>
      </c>
      <c r="L934" s="138">
        <f t="shared" si="113"/>
        <v>99.14519999999999</v>
      </c>
    </row>
    <row r="935" spans="2:12" ht="15.75">
      <c r="B935" s="177" t="s">
        <v>805</v>
      </c>
      <c r="C935" s="178"/>
      <c r="D935" s="178"/>
      <c r="E935" s="177"/>
      <c r="F935" s="200"/>
      <c r="G935" s="24">
        <v>103</v>
      </c>
      <c r="H935" s="24">
        <f t="shared" si="114"/>
        <v>20.6</v>
      </c>
      <c r="I935" s="29">
        <f t="shared" si="115"/>
        <v>123.6</v>
      </c>
      <c r="J935" s="113">
        <f t="shared" si="112"/>
        <v>110.519</v>
      </c>
      <c r="K935" s="113">
        <f t="shared" si="116"/>
        <v>22.103800000000003</v>
      </c>
      <c r="L935" s="138">
        <f t="shared" si="113"/>
        <v>132.6228</v>
      </c>
    </row>
    <row r="936" spans="2:12" ht="15.75">
      <c r="B936" s="177" t="s">
        <v>806</v>
      </c>
      <c r="C936" s="178"/>
      <c r="D936" s="178"/>
      <c r="E936" s="177"/>
      <c r="F936" s="200"/>
      <c r="G936" s="24">
        <v>127</v>
      </c>
      <c r="H936" s="24">
        <f t="shared" si="114"/>
        <v>25.400000000000002</v>
      </c>
      <c r="I936" s="29">
        <f t="shared" si="115"/>
        <v>152.4</v>
      </c>
      <c r="J936" s="113">
        <f t="shared" si="112"/>
        <v>136.271</v>
      </c>
      <c r="K936" s="113">
        <f t="shared" si="116"/>
        <v>27.254199999999997</v>
      </c>
      <c r="L936" s="138">
        <f t="shared" si="113"/>
        <v>163.52519999999998</v>
      </c>
    </row>
    <row r="937" spans="2:12" ht="15.75">
      <c r="B937" s="177" t="s">
        <v>807</v>
      </c>
      <c r="C937" s="177"/>
      <c r="D937" s="177"/>
      <c r="E937" s="177"/>
      <c r="F937" s="201"/>
      <c r="G937" s="24">
        <v>149</v>
      </c>
      <c r="H937" s="24">
        <f t="shared" si="114"/>
        <v>29.8</v>
      </c>
      <c r="I937" s="29">
        <f t="shared" si="115"/>
        <v>178.8</v>
      </c>
      <c r="J937" s="114">
        <f t="shared" si="112"/>
        <v>159.877</v>
      </c>
      <c r="K937" s="114">
        <f t="shared" si="116"/>
        <v>31.975400000000004</v>
      </c>
      <c r="L937" s="139">
        <f t="shared" si="113"/>
        <v>191.85240000000002</v>
      </c>
    </row>
    <row r="938" spans="2:12" ht="45.75" customHeight="1">
      <c r="B938" s="196" t="s">
        <v>830</v>
      </c>
      <c r="C938" s="41"/>
      <c r="D938" s="41"/>
      <c r="E938" s="197"/>
      <c r="F938" s="15"/>
      <c r="G938" s="70"/>
      <c r="H938" s="70"/>
      <c r="I938" s="129"/>
      <c r="J938" s="124"/>
      <c r="K938" s="114"/>
      <c r="L938" s="145"/>
    </row>
    <row r="939" spans="2:12" ht="48.75" customHeight="1">
      <c r="B939" s="66" t="s">
        <v>795</v>
      </c>
      <c r="C939" s="41"/>
      <c r="D939" s="41"/>
      <c r="E939" s="26"/>
      <c r="F939" s="5"/>
      <c r="G939" s="73"/>
      <c r="H939" s="73"/>
      <c r="I939" s="130"/>
      <c r="J939" s="126"/>
      <c r="K939" s="115"/>
      <c r="L939" s="146"/>
    </row>
    <row r="940" spans="2:12" ht="15.75">
      <c r="B940" s="177" t="s">
        <v>813</v>
      </c>
      <c r="C940" s="178"/>
      <c r="D940" s="178"/>
      <c r="E940" s="177"/>
      <c r="F940" s="179" t="s">
        <v>826</v>
      </c>
      <c r="G940" s="24">
        <v>103</v>
      </c>
      <c r="H940" s="24">
        <f>G940*20%</f>
        <v>20.6</v>
      </c>
      <c r="I940" s="29">
        <f>G940+H940</f>
        <v>123.6</v>
      </c>
      <c r="J940" s="115">
        <f t="shared" si="112"/>
        <v>110.519</v>
      </c>
      <c r="K940" s="115">
        <f t="shared" si="116"/>
        <v>22.103800000000003</v>
      </c>
      <c r="L940" s="140">
        <f t="shared" si="113"/>
        <v>132.6228</v>
      </c>
    </row>
    <row r="941" spans="2:12" ht="15.75">
      <c r="B941" s="177" t="s">
        <v>814</v>
      </c>
      <c r="C941" s="178"/>
      <c r="D941" s="178"/>
      <c r="E941" s="177"/>
      <c r="F941" s="179"/>
      <c r="G941" s="24">
        <v>139</v>
      </c>
      <c r="H941" s="24">
        <f aca="true" t="shared" si="117" ref="H941:H953">G941*20%</f>
        <v>27.8</v>
      </c>
      <c r="I941" s="29">
        <f aca="true" t="shared" si="118" ref="I941:I953">G941+H941</f>
        <v>166.8</v>
      </c>
      <c r="J941" s="113">
        <f t="shared" si="112"/>
        <v>149.147</v>
      </c>
      <c r="K941" s="113">
        <f t="shared" si="116"/>
        <v>29.8294</v>
      </c>
      <c r="L941" s="138">
        <f t="shared" si="113"/>
        <v>178.97639999999998</v>
      </c>
    </row>
    <row r="942" spans="2:12" ht="15.75">
      <c r="B942" s="177" t="s">
        <v>815</v>
      </c>
      <c r="C942" s="178"/>
      <c r="D942" s="178"/>
      <c r="E942" s="177"/>
      <c r="F942" s="179"/>
      <c r="G942" s="24">
        <v>182</v>
      </c>
      <c r="H942" s="24">
        <f t="shared" si="117"/>
        <v>36.4</v>
      </c>
      <c r="I942" s="29">
        <f t="shared" si="118"/>
        <v>218.4</v>
      </c>
      <c r="J942" s="113">
        <f t="shared" si="112"/>
        <v>195.286</v>
      </c>
      <c r="K942" s="113">
        <f t="shared" si="116"/>
        <v>39.0572</v>
      </c>
      <c r="L942" s="138">
        <f t="shared" si="113"/>
        <v>234.3432</v>
      </c>
    </row>
    <row r="943" spans="2:12" ht="15.75">
      <c r="B943" s="177" t="s">
        <v>816</v>
      </c>
      <c r="C943" s="178"/>
      <c r="D943" s="178"/>
      <c r="E943" s="177"/>
      <c r="F943" s="179"/>
      <c r="G943" s="24">
        <v>235</v>
      </c>
      <c r="H943" s="24">
        <f t="shared" si="117"/>
        <v>47</v>
      </c>
      <c r="I943" s="29">
        <f t="shared" si="118"/>
        <v>282</v>
      </c>
      <c r="J943" s="113">
        <f t="shared" si="112"/>
        <v>252.155</v>
      </c>
      <c r="K943" s="113">
        <f t="shared" si="116"/>
        <v>50.431000000000004</v>
      </c>
      <c r="L943" s="138">
        <f t="shared" si="113"/>
        <v>302.586</v>
      </c>
    </row>
    <row r="944" spans="2:12" ht="15.75">
      <c r="B944" s="177" t="s">
        <v>828</v>
      </c>
      <c r="C944" s="177"/>
      <c r="D944" s="177"/>
      <c r="E944" s="177"/>
      <c r="F944" s="180"/>
      <c r="G944" s="24">
        <v>315</v>
      </c>
      <c r="H944" s="24">
        <f t="shared" si="117"/>
        <v>63</v>
      </c>
      <c r="I944" s="29">
        <f t="shared" si="118"/>
        <v>378</v>
      </c>
      <c r="J944" s="113">
        <f t="shared" si="112"/>
        <v>337.995</v>
      </c>
      <c r="K944" s="113">
        <f t="shared" si="116"/>
        <v>67.599</v>
      </c>
      <c r="L944" s="138">
        <f t="shared" si="113"/>
        <v>405.594</v>
      </c>
    </row>
    <row r="945" spans="2:12" ht="19.5" customHeight="1">
      <c r="B945" s="188" t="s">
        <v>810</v>
      </c>
      <c r="C945" s="189"/>
      <c r="D945" s="189"/>
      <c r="E945" s="190"/>
      <c r="F945" s="17" t="s">
        <v>655</v>
      </c>
      <c r="G945" s="24">
        <v>96</v>
      </c>
      <c r="H945" s="24">
        <f t="shared" si="117"/>
        <v>19.200000000000003</v>
      </c>
      <c r="I945" s="29">
        <f t="shared" si="118"/>
        <v>115.2</v>
      </c>
      <c r="J945" s="113">
        <f t="shared" si="112"/>
        <v>103.008</v>
      </c>
      <c r="K945" s="113">
        <f t="shared" si="116"/>
        <v>20.6016</v>
      </c>
      <c r="L945" s="138">
        <f t="shared" si="113"/>
        <v>123.6096</v>
      </c>
    </row>
    <row r="946" spans="2:12" ht="45" customHeight="1">
      <c r="B946" s="191" t="s">
        <v>812</v>
      </c>
      <c r="C946" s="192"/>
      <c r="D946" s="192"/>
      <c r="E946" s="193"/>
      <c r="F946" s="14"/>
      <c r="G946" s="75"/>
      <c r="H946" s="76"/>
      <c r="I946" s="77"/>
      <c r="J946" s="113"/>
      <c r="K946" s="113"/>
      <c r="L946" s="138"/>
    </row>
    <row r="947" spans="2:12" ht="15.75">
      <c r="B947" s="181" t="s">
        <v>813</v>
      </c>
      <c r="C947" s="182"/>
      <c r="D947" s="182"/>
      <c r="E947" s="181"/>
      <c r="F947" s="179" t="s">
        <v>655</v>
      </c>
      <c r="G947" s="24">
        <v>400</v>
      </c>
      <c r="H947" s="24">
        <f t="shared" si="117"/>
        <v>80</v>
      </c>
      <c r="I947" s="29">
        <f t="shared" si="118"/>
        <v>480</v>
      </c>
      <c r="J947" s="113">
        <f t="shared" si="112"/>
        <v>429.2</v>
      </c>
      <c r="K947" s="113">
        <f t="shared" si="116"/>
        <v>85.84</v>
      </c>
      <c r="L947" s="138">
        <f t="shared" si="113"/>
        <v>515.04</v>
      </c>
    </row>
    <row r="948" spans="2:12" ht="15.75">
      <c r="B948" s="181" t="s">
        <v>814</v>
      </c>
      <c r="C948" s="182"/>
      <c r="D948" s="182"/>
      <c r="E948" s="181"/>
      <c r="F948" s="194"/>
      <c r="G948" s="24">
        <v>520</v>
      </c>
      <c r="H948" s="24">
        <f t="shared" si="117"/>
        <v>104</v>
      </c>
      <c r="I948" s="29">
        <f t="shared" si="118"/>
        <v>624</v>
      </c>
      <c r="J948" s="113">
        <f t="shared" si="112"/>
        <v>557.96</v>
      </c>
      <c r="K948" s="113">
        <f t="shared" si="116"/>
        <v>111.59200000000001</v>
      </c>
      <c r="L948" s="138">
        <f t="shared" si="113"/>
        <v>669.552</v>
      </c>
    </row>
    <row r="949" spans="2:12" ht="15.75">
      <c r="B949" s="181" t="s">
        <v>815</v>
      </c>
      <c r="C949" s="182"/>
      <c r="D949" s="182"/>
      <c r="E949" s="181"/>
      <c r="F949" s="194"/>
      <c r="G949" s="24">
        <v>600</v>
      </c>
      <c r="H949" s="24">
        <f t="shared" si="117"/>
        <v>120</v>
      </c>
      <c r="I949" s="29">
        <f t="shared" si="118"/>
        <v>720</v>
      </c>
      <c r="J949" s="113">
        <f t="shared" si="112"/>
        <v>643.8</v>
      </c>
      <c r="K949" s="113">
        <f t="shared" si="116"/>
        <v>128.76</v>
      </c>
      <c r="L949" s="138">
        <f t="shared" si="113"/>
        <v>772.56</v>
      </c>
    </row>
    <row r="950" spans="2:12" ht="15.75">
      <c r="B950" s="181" t="s">
        <v>816</v>
      </c>
      <c r="C950" s="182"/>
      <c r="D950" s="182"/>
      <c r="E950" s="181"/>
      <c r="F950" s="194"/>
      <c r="G950" s="24">
        <v>696</v>
      </c>
      <c r="H950" s="24">
        <f t="shared" si="117"/>
        <v>139.20000000000002</v>
      </c>
      <c r="I950" s="29">
        <f t="shared" si="118"/>
        <v>835.2</v>
      </c>
      <c r="J950" s="113">
        <f t="shared" si="112"/>
        <v>746.808</v>
      </c>
      <c r="K950" s="113">
        <f t="shared" si="116"/>
        <v>149.3616</v>
      </c>
      <c r="L950" s="138">
        <f t="shared" si="113"/>
        <v>896.1696</v>
      </c>
    </row>
    <row r="951" spans="2:12" ht="15.75">
      <c r="B951" s="181" t="s">
        <v>817</v>
      </c>
      <c r="C951" s="182"/>
      <c r="D951" s="182"/>
      <c r="E951" s="181"/>
      <c r="F951" s="194"/>
      <c r="G951" s="24">
        <v>1104</v>
      </c>
      <c r="H951" s="24">
        <f t="shared" si="117"/>
        <v>220.8</v>
      </c>
      <c r="I951" s="29">
        <f t="shared" si="118"/>
        <v>1324.8</v>
      </c>
      <c r="J951" s="113">
        <f t="shared" si="112"/>
        <v>1184.592</v>
      </c>
      <c r="K951" s="113">
        <f t="shared" si="116"/>
        <v>236.91840000000002</v>
      </c>
      <c r="L951" s="138">
        <f t="shared" si="113"/>
        <v>1421.5104000000001</v>
      </c>
    </row>
    <row r="952" spans="2:12" ht="15.75">
      <c r="B952" s="181" t="s">
        <v>831</v>
      </c>
      <c r="C952" s="182"/>
      <c r="D952" s="182"/>
      <c r="E952" s="181"/>
      <c r="F952" s="194"/>
      <c r="G952" s="24">
        <v>1264</v>
      </c>
      <c r="H952" s="24">
        <f t="shared" si="117"/>
        <v>252.8</v>
      </c>
      <c r="I952" s="29">
        <f t="shared" si="118"/>
        <v>1516.8</v>
      </c>
      <c r="J952" s="113">
        <f t="shared" si="112"/>
        <v>1356.272</v>
      </c>
      <c r="K952" s="113">
        <f t="shared" si="116"/>
        <v>271.2544</v>
      </c>
      <c r="L952" s="138">
        <f t="shared" si="113"/>
        <v>1627.5264</v>
      </c>
    </row>
    <row r="953" spans="2:12" ht="15.75">
      <c r="B953" s="181" t="s">
        <v>832</v>
      </c>
      <c r="C953" s="181"/>
      <c r="D953" s="181"/>
      <c r="E953" s="181"/>
      <c r="F953" s="195"/>
      <c r="G953" s="24">
        <v>1881</v>
      </c>
      <c r="H953" s="24">
        <f t="shared" si="117"/>
        <v>376.20000000000005</v>
      </c>
      <c r="I953" s="29">
        <f t="shared" si="118"/>
        <v>2257.2</v>
      </c>
      <c r="J953" s="113">
        <f t="shared" si="112"/>
        <v>2018.313</v>
      </c>
      <c r="K953" s="113">
        <f t="shared" si="116"/>
        <v>403.66260000000005</v>
      </c>
      <c r="L953" s="138">
        <f t="shared" si="113"/>
        <v>2421.9756</v>
      </c>
    </row>
    <row r="954" spans="2:12" ht="96" customHeight="1">
      <c r="B954" s="172" t="s">
        <v>833</v>
      </c>
      <c r="C954" s="173"/>
      <c r="D954" s="173"/>
      <c r="E954" s="174"/>
      <c r="F954" s="16" t="s">
        <v>655</v>
      </c>
      <c r="G954" s="94">
        <v>53</v>
      </c>
      <c r="H954" s="94">
        <f>G954*20%</f>
        <v>10.600000000000001</v>
      </c>
      <c r="I954" s="111">
        <f>G954+H954</f>
        <v>63.6</v>
      </c>
      <c r="J954" s="113">
        <f t="shared" si="112"/>
        <v>56.869</v>
      </c>
      <c r="K954" s="113">
        <f t="shared" si="116"/>
        <v>11.373800000000001</v>
      </c>
      <c r="L954" s="138">
        <f t="shared" si="113"/>
        <v>68.2428</v>
      </c>
    </row>
    <row r="955" spans="2:12" ht="33" customHeight="1">
      <c r="B955" s="172" t="s">
        <v>820</v>
      </c>
      <c r="C955" s="173"/>
      <c r="D955" s="173"/>
      <c r="E955" s="174"/>
      <c r="F955" s="16" t="s">
        <v>655</v>
      </c>
      <c r="G955" s="11">
        <v>36.5</v>
      </c>
      <c r="H955" s="11">
        <f aca="true" t="shared" si="119" ref="H955:H978">G955*20%</f>
        <v>7.300000000000001</v>
      </c>
      <c r="I955" s="18">
        <f aca="true" t="shared" si="120" ref="I955:I978">G955+H955</f>
        <v>43.8</v>
      </c>
      <c r="J955" s="113">
        <f t="shared" si="112"/>
        <v>39.1645</v>
      </c>
      <c r="K955" s="113">
        <f t="shared" si="116"/>
        <v>7.8328999999999995</v>
      </c>
      <c r="L955" s="138">
        <f t="shared" si="113"/>
        <v>46.9974</v>
      </c>
    </row>
    <row r="956" spans="2:12" ht="32.25" customHeight="1">
      <c r="B956" s="172" t="s">
        <v>834</v>
      </c>
      <c r="C956" s="173"/>
      <c r="D956" s="173"/>
      <c r="E956" s="174"/>
      <c r="F956" s="16" t="s">
        <v>835</v>
      </c>
      <c r="G956" s="11">
        <v>339</v>
      </c>
      <c r="H956" s="11">
        <f t="shared" si="119"/>
        <v>67.8</v>
      </c>
      <c r="I956" s="18">
        <f t="shared" si="120"/>
        <v>406.8</v>
      </c>
      <c r="J956" s="113">
        <f t="shared" si="112"/>
        <v>363.747</v>
      </c>
      <c r="K956" s="113">
        <f t="shared" si="116"/>
        <v>72.74940000000001</v>
      </c>
      <c r="L956" s="138">
        <f t="shared" si="113"/>
        <v>436.4964</v>
      </c>
    </row>
    <row r="957" spans="2:12" ht="42" customHeight="1">
      <c r="B957" s="186" t="s">
        <v>822</v>
      </c>
      <c r="C957" s="143"/>
      <c r="D957" s="143"/>
      <c r="E957" s="187"/>
      <c r="F957" s="13"/>
      <c r="G957" s="73"/>
      <c r="H957" s="11"/>
      <c r="I957" s="18"/>
      <c r="J957" s="113"/>
      <c r="K957" s="113"/>
      <c r="L957" s="138"/>
    </row>
    <row r="958" spans="2:12" ht="15.75">
      <c r="B958" s="181" t="s">
        <v>823</v>
      </c>
      <c r="C958" s="182"/>
      <c r="D958" s="182"/>
      <c r="E958" s="181"/>
      <c r="F958" s="179" t="s">
        <v>655</v>
      </c>
      <c r="G958" s="24">
        <v>136.5</v>
      </c>
      <c r="H958" s="11">
        <f t="shared" si="119"/>
        <v>27.3</v>
      </c>
      <c r="I958" s="18">
        <f t="shared" si="120"/>
        <v>163.8</v>
      </c>
      <c r="J958" s="113">
        <f t="shared" si="112"/>
        <v>146.4645</v>
      </c>
      <c r="K958" s="113">
        <f t="shared" si="116"/>
        <v>29.2929</v>
      </c>
      <c r="L958" s="138">
        <f t="shared" si="113"/>
        <v>175.7574</v>
      </c>
    </row>
    <row r="959" spans="2:12" ht="15.75">
      <c r="B959" s="181" t="s">
        <v>824</v>
      </c>
      <c r="C959" s="181"/>
      <c r="D959" s="181"/>
      <c r="E959" s="181"/>
      <c r="F959" s="180"/>
      <c r="G959" s="24">
        <v>42</v>
      </c>
      <c r="H959" s="11">
        <f t="shared" si="119"/>
        <v>8.4</v>
      </c>
      <c r="I959" s="18">
        <f t="shared" si="120"/>
        <v>50.4</v>
      </c>
      <c r="J959" s="113">
        <f t="shared" si="112"/>
        <v>45.066</v>
      </c>
      <c r="K959" s="113">
        <f t="shared" si="116"/>
        <v>9.013200000000001</v>
      </c>
      <c r="L959" s="138">
        <f t="shared" si="113"/>
        <v>54.0792</v>
      </c>
    </row>
    <row r="960" spans="2:12" ht="45.75" customHeight="1">
      <c r="B960" s="183" t="s">
        <v>836</v>
      </c>
      <c r="C960" s="184"/>
      <c r="D960" s="184"/>
      <c r="E960" s="185"/>
      <c r="F960" s="59"/>
      <c r="G960" s="103"/>
      <c r="H960" s="11"/>
      <c r="I960" s="18"/>
      <c r="J960" s="113"/>
      <c r="K960" s="113"/>
      <c r="L960" s="138"/>
    </row>
    <row r="961" spans="2:12" ht="15" customHeight="1">
      <c r="B961" s="181" t="s">
        <v>796</v>
      </c>
      <c r="C961" s="182"/>
      <c r="D961" s="182"/>
      <c r="E961" s="181"/>
      <c r="F961" s="179" t="s">
        <v>655</v>
      </c>
      <c r="G961" s="24">
        <v>100</v>
      </c>
      <c r="H961" s="11">
        <f t="shared" si="119"/>
        <v>20</v>
      </c>
      <c r="I961" s="18">
        <f t="shared" si="120"/>
        <v>120</v>
      </c>
      <c r="J961" s="113">
        <f t="shared" si="112"/>
        <v>107.3</v>
      </c>
      <c r="K961" s="113">
        <f t="shared" si="116"/>
        <v>21.46</v>
      </c>
      <c r="L961" s="138">
        <f t="shared" si="113"/>
        <v>128.76</v>
      </c>
    </row>
    <row r="962" spans="2:12" ht="15" customHeight="1">
      <c r="B962" s="181" t="s">
        <v>837</v>
      </c>
      <c r="C962" s="182"/>
      <c r="D962" s="182"/>
      <c r="E962" s="181"/>
      <c r="F962" s="179"/>
      <c r="G962" s="24">
        <v>120</v>
      </c>
      <c r="H962" s="11">
        <f t="shared" si="119"/>
        <v>24</v>
      </c>
      <c r="I962" s="18">
        <f t="shared" si="120"/>
        <v>144</v>
      </c>
      <c r="J962" s="113">
        <f t="shared" si="112"/>
        <v>128.76</v>
      </c>
      <c r="K962" s="113">
        <f t="shared" si="116"/>
        <v>25.752</v>
      </c>
      <c r="L962" s="138">
        <f t="shared" si="113"/>
        <v>154.512</v>
      </c>
    </row>
    <row r="963" spans="2:12" ht="15.75">
      <c r="B963" s="181" t="s">
        <v>838</v>
      </c>
      <c r="C963" s="181"/>
      <c r="D963" s="181"/>
      <c r="E963" s="181"/>
      <c r="F963" s="180"/>
      <c r="G963" s="24">
        <v>150</v>
      </c>
      <c r="H963" s="11">
        <f t="shared" si="119"/>
        <v>30</v>
      </c>
      <c r="I963" s="18">
        <f t="shared" si="120"/>
        <v>180</v>
      </c>
      <c r="J963" s="113">
        <f t="shared" si="112"/>
        <v>160.95</v>
      </c>
      <c r="K963" s="113">
        <f t="shared" si="116"/>
        <v>32.19</v>
      </c>
      <c r="L963" s="138">
        <f t="shared" si="113"/>
        <v>193.14</v>
      </c>
    </row>
    <row r="964" spans="2:12" ht="84" customHeight="1">
      <c r="B964" s="60" t="s">
        <v>839</v>
      </c>
      <c r="C964" s="61"/>
      <c r="D964" s="61"/>
      <c r="E964" s="62"/>
      <c r="F964" s="16" t="s">
        <v>655</v>
      </c>
      <c r="G964" s="11">
        <v>96</v>
      </c>
      <c r="H964" s="11">
        <f t="shared" si="119"/>
        <v>19.200000000000003</v>
      </c>
      <c r="I964" s="18">
        <f t="shared" si="120"/>
        <v>115.2</v>
      </c>
      <c r="J964" s="113">
        <f t="shared" si="112"/>
        <v>103.008</v>
      </c>
      <c r="K964" s="113">
        <f t="shared" si="116"/>
        <v>20.6016</v>
      </c>
      <c r="L964" s="138">
        <f t="shared" si="113"/>
        <v>123.6096</v>
      </c>
    </row>
    <row r="965" spans="2:12" ht="30" customHeight="1">
      <c r="B965" s="66" t="s">
        <v>840</v>
      </c>
      <c r="C965" s="41"/>
      <c r="D965" s="41"/>
      <c r="E965" s="26"/>
      <c r="F965" s="13"/>
      <c r="G965" s="73"/>
      <c r="H965" s="11"/>
      <c r="I965" s="18"/>
      <c r="J965" s="113"/>
      <c r="K965" s="113"/>
      <c r="L965" s="138"/>
    </row>
    <row r="966" spans="2:12" ht="15.75">
      <c r="B966" s="177" t="s">
        <v>841</v>
      </c>
      <c r="C966" s="178"/>
      <c r="D966" s="178"/>
      <c r="E966" s="177"/>
      <c r="F966" s="179" t="s">
        <v>842</v>
      </c>
      <c r="G966" s="24">
        <v>85</v>
      </c>
      <c r="H966" s="11">
        <f t="shared" si="119"/>
        <v>17</v>
      </c>
      <c r="I966" s="18">
        <f t="shared" si="120"/>
        <v>102</v>
      </c>
      <c r="J966" s="113">
        <f t="shared" si="112"/>
        <v>91.205</v>
      </c>
      <c r="K966" s="113">
        <f t="shared" si="116"/>
        <v>18.241</v>
      </c>
      <c r="L966" s="138">
        <f t="shared" si="113"/>
        <v>109.446</v>
      </c>
    </row>
    <row r="967" spans="2:12" ht="15.75">
      <c r="B967" s="177" t="s">
        <v>843</v>
      </c>
      <c r="C967" s="178"/>
      <c r="D967" s="178"/>
      <c r="E967" s="177"/>
      <c r="F967" s="179"/>
      <c r="G967" s="24">
        <v>127</v>
      </c>
      <c r="H967" s="11">
        <f t="shared" si="119"/>
        <v>25.400000000000002</v>
      </c>
      <c r="I967" s="18">
        <f t="shared" si="120"/>
        <v>152.4</v>
      </c>
      <c r="J967" s="113">
        <f t="shared" si="112"/>
        <v>136.271</v>
      </c>
      <c r="K967" s="113">
        <f t="shared" si="116"/>
        <v>27.254199999999997</v>
      </c>
      <c r="L967" s="138">
        <f t="shared" si="113"/>
        <v>163.52519999999998</v>
      </c>
    </row>
    <row r="968" spans="2:12" ht="15.75">
      <c r="B968" s="177" t="s">
        <v>844</v>
      </c>
      <c r="C968" s="178"/>
      <c r="D968" s="178"/>
      <c r="E968" s="177"/>
      <c r="F968" s="179"/>
      <c r="G968" s="24">
        <v>195.07</v>
      </c>
      <c r="H968" s="11">
        <f t="shared" si="119"/>
        <v>39.014</v>
      </c>
      <c r="I968" s="18">
        <v>234.08</v>
      </c>
      <c r="J968" s="113">
        <f t="shared" si="112"/>
        <v>209.31010999999998</v>
      </c>
      <c r="K968" s="113">
        <f t="shared" si="116"/>
        <v>41.862021999999996</v>
      </c>
      <c r="L968" s="138">
        <f t="shared" si="113"/>
        <v>251.17213199999998</v>
      </c>
    </row>
    <row r="969" spans="2:12" ht="15.75">
      <c r="B969" s="177" t="s">
        <v>845</v>
      </c>
      <c r="C969" s="177"/>
      <c r="D969" s="177"/>
      <c r="E969" s="177"/>
      <c r="F969" s="180"/>
      <c r="G969" s="24">
        <v>212</v>
      </c>
      <c r="H969" s="11">
        <f t="shared" si="119"/>
        <v>42.400000000000006</v>
      </c>
      <c r="I969" s="18">
        <f t="shared" si="120"/>
        <v>254.4</v>
      </c>
      <c r="J969" s="113">
        <f t="shared" si="112"/>
        <v>227.476</v>
      </c>
      <c r="K969" s="113">
        <f t="shared" si="116"/>
        <v>45.495200000000004</v>
      </c>
      <c r="L969" s="138">
        <f t="shared" si="113"/>
        <v>272.9712</v>
      </c>
    </row>
    <row r="970" spans="2:12" ht="32.25" customHeight="1">
      <c r="B970" s="172" t="s">
        <v>846</v>
      </c>
      <c r="C970" s="173"/>
      <c r="D970" s="173"/>
      <c r="E970" s="174"/>
      <c r="F970" s="53" t="s">
        <v>847</v>
      </c>
      <c r="G970" s="11">
        <v>1733</v>
      </c>
      <c r="H970" s="11">
        <f t="shared" si="119"/>
        <v>346.6</v>
      </c>
      <c r="I970" s="18">
        <f t="shared" si="120"/>
        <v>2079.6</v>
      </c>
      <c r="J970" s="113">
        <f t="shared" si="112"/>
        <v>1859.509</v>
      </c>
      <c r="K970" s="113">
        <f t="shared" si="116"/>
        <v>371.90180000000004</v>
      </c>
      <c r="L970" s="138">
        <f t="shared" si="113"/>
        <v>2231.4108</v>
      </c>
    </row>
    <row r="971" spans="2:12" ht="53.25" customHeight="1">
      <c r="B971" s="172" t="s">
        <v>848</v>
      </c>
      <c r="C971" s="173"/>
      <c r="D971" s="173"/>
      <c r="E971" s="174"/>
      <c r="F971" s="19" t="s">
        <v>847</v>
      </c>
      <c r="G971" s="11">
        <v>1733</v>
      </c>
      <c r="H971" s="11">
        <f t="shared" si="119"/>
        <v>346.6</v>
      </c>
      <c r="I971" s="18">
        <f t="shared" si="120"/>
        <v>2079.6</v>
      </c>
      <c r="J971" s="113">
        <f t="shared" si="112"/>
        <v>1859.509</v>
      </c>
      <c r="K971" s="113">
        <f t="shared" si="116"/>
        <v>371.90180000000004</v>
      </c>
      <c r="L971" s="138">
        <f t="shared" si="113"/>
        <v>2231.4108</v>
      </c>
    </row>
    <row r="972" spans="2:12" ht="98.25" customHeight="1">
      <c r="B972" s="63" t="s">
        <v>849</v>
      </c>
      <c r="C972" s="64"/>
      <c r="D972" s="64"/>
      <c r="E972" s="65"/>
      <c r="F972" s="28" t="s">
        <v>847</v>
      </c>
      <c r="G972" s="11">
        <v>1441</v>
      </c>
      <c r="H972" s="11">
        <f t="shared" si="119"/>
        <v>288.2</v>
      </c>
      <c r="I972" s="18">
        <f t="shared" si="120"/>
        <v>1729.2</v>
      </c>
      <c r="J972" s="113">
        <f t="shared" si="112"/>
        <v>1546.193</v>
      </c>
      <c r="K972" s="113">
        <f t="shared" si="116"/>
        <v>309.2386</v>
      </c>
      <c r="L972" s="138">
        <f t="shared" si="113"/>
        <v>1855.4316</v>
      </c>
    </row>
    <row r="973" spans="2:12" ht="52.5" customHeight="1">
      <c r="B973" s="63" t="s">
        <v>850</v>
      </c>
      <c r="C973" s="64"/>
      <c r="D973" s="64"/>
      <c r="E973" s="65"/>
      <c r="F973" s="28" t="s">
        <v>847</v>
      </c>
      <c r="G973" s="11">
        <v>2288</v>
      </c>
      <c r="H973" s="11">
        <f t="shared" si="119"/>
        <v>457.6</v>
      </c>
      <c r="I973" s="18">
        <f t="shared" si="120"/>
        <v>2745.6</v>
      </c>
      <c r="J973" s="113">
        <f t="shared" si="112"/>
        <v>2455.024</v>
      </c>
      <c r="K973" s="113">
        <f t="shared" si="116"/>
        <v>491.0048</v>
      </c>
      <c r="L973" s="138">
        <f t="shared" si="113"/>
        <v>2946.0288</v>
      </c>
    </row>
    <row r="974" spans="2:12" ht="129" customHeight="1">
      <c r="B974" s="78" t="s">
        <v>851</v>
      </c>
      <c r="C974" s="79"/>
      <c r="D974" s="79"/>
      <c r="E974" s="80"/>
      <c r="F974" s="50" t="s">
        <v>847</v>
      </c>
      <c r="G974" s="67">
        <v>1399</v>
      </c>
      <c r="H974" s="11">
        <f t="shared" si="119"/>
        <v>279.8</v>
      </c>
      <c r="I974" s="18">
        <f t="shared" si="120"/>
        <v>1678.8</v>
      </c>
      <c r="J974" s="113">
        <f t="shared" si="112"/>
        <v>1501.127</v>
      </c>
      <c r="K974" s="113">
        <f t="shared" si="116"/>
        <v>300.2254</v>
      </c>
      <c r="L974" s="138">
        <f t="shared" si="113"/>
        <v>1801.3524</v>
      </c>
    </row>
    <row r="975" spans="2:12" ht="57" customHeight="1">
      <c r="B975" s="60" t="s">
        <v>852</v>
      </c>
      <c r="C975" s="61"/>
      <c r="D975" s="61"/>
      <c r="E975" s="62"/>
      <c r="F975" s="19" t="s">
        <v>853</v>
      </c>
      <c r="G975" s="11">
        <v>55.5</v>
      </c>
      <c r="H975" s="11">
        <f t="shared" si="119"/>
        <v>11.100000000000001</v>
      </c>
      <c r="I975" s="18">
        <f t="shared" si="120"/>
        <v>66.6</v>
      </c>
      <c r="J975" s="113">
        <f>G975*7.3%+G975</f>
        <v>59.5515</v>
      </c>
      <c r="K975" s="113">
        <f t="shared" si="116"/>
        <v>11.9103</v>
      </c>
      <c r="L975" s="138">
        <f t="shared" si="113"/>
        <v>71.4618</v>
      </c>
    </row>
    <row r="976" spans="2:12" ht="49.5" customHeight="1">
      <c r="B976" s="172" t="s">
        <v>854</v>
      </c>
      <c r="C976" s="173"/>
      <c r="D976" s="173"/>
      <c r="E976" s="174"/>
      <c r="F976" s="19" t="s">
        <v>301</v>
      </c>
      <c r="G976" s="11">
        <v>1271.5</v>
      </c>
      <c r="H976" s="11">
        <f t="shared" si="119"/>
        <v>254.3</v>
      </c>
      <c r="I976" s="18">
        <f t="shared" si="120"/>
        <v>1525.8</v>
      </c>
      <c r="J976" s="113">
        <f>G976*7.3%+G976</f>
        <v>1364.3195</v>
      </c>
      <c r="K976" s="113">
        <f t="shared" si="116"/>
        <v>272.8639</v>
      </c>
      <c r="L976" s="138">
        <f t="shared" si="113"/>
        <v>1637.1834000000001</v>
      </c>
    </row>
    <row r="977" spans="2:12" ht="49.5" customHeight="1">
      <c r="B977" s="172" t="s">
        <v>855</v>
      </c>
      <c r="C977" s="173"/>
      <c r="D977" s="173"/>
      <c r="E977" s="174"/>
      <c r="F977" s="19" t="s">
        <v>301</v>
      </c>
      <c r="G977" s="11">
        <v>1695</v>
      </c>
      <c r="H977" s="11">
        <f t="shared" si="119"/>
        <v>339</v>
      </c>
      <c r="I977" s="18">
        <f t="shared" si="120"/>
        <v>2034</v>
      </c>
      <c r="J977" s="113">
        <f>G977*7.3%+G977</f>
        <v>1818.735</v>
      </c>
      <c r="K977" s="113">
        <f t="shared" si="116"/>
        <v>363.747</v>
      </c>
      <c r="L977" s="138">
        <f t="shared" si="113"/>
        <v>2182.482</v>
      </c>
    </row>
    <row r="978" spans="2:12" ht="48" customHeight="1">
      <c r="B978" s="172" t="s">
        <v>0</v>
      </c>
      <c r="C978" s="173"/>
      <c r="D978" s="173"/>
      <c r="E978" s="174"/>
      <c r="F978" s="134" t="s">
        <v>301</v>
      </c>
      <c r="G978" s="73">
        <v>4661</v>
      </c>
      <c r="H978" s="73">
        <f t="shared" si="119"/>
        <v>932.2</v>
      </c>
      <c r="I978" s="74">
        <f t="shared" si="120"/>
        <v>5593.2</v>
      </c>
      <c r="J978" s="113">
        <f>G978*7.3%+G978</f>
        <v>5001.253</v>
      </c>
      <c r="K978" s="113">
        <f t="shared" si="116"/>
        <v>1000.2506</v>
      </c>
      <c r="L978" s="138">
        <f t="shared" si="113"/>
        <v>6001.5036</v>
      </c>
    </row>
    <row r="979" spans="2:12" ht="12.75">
      <c r="B979" s="175" t="s">
        <v>1</v>
      </c>
      <c r="C979" s="176"/>
      <c r="D979" s="176"/>
      <c r="E979" s="141"/>
      <c r="F979" s="123"/>
      <c r="G979" s="123"/>
      <c r="H979" s="123"/>
      <c r="I979" s="123"/>
      <c r="J979" s="4"/>
      <c r="K979" s="4"/>
      <c r="L979" s="145"/>
    </row>
    <row r="980" spans="2:12" ht="12.75">
      <c r="B980" s="142"/>
      <c r="C980" s="143"/>
      <c r="D980" s="143"/>
      <c r="E980" s="144"/>
      <c r="F980" s="123"/>
      <c r="G980" s="92"/>
      <c r="H980" s="92"/>
      <c r="I980" s="123"/>
      <c r="J980" s="4"/>
      <c r="K980" s="4"/>
      <c r="L980" s="148"/>
    </row>
    <row r="981" spans="2:12" ht="12.75">
      <c r="B981" s="172"/>
      <c r="C981" s="173"/>
      <c r="D981" s="173"/>
      <c r="E981" s="122"/>
      <c r="F981" s="123"/>
      <c r="G981" s="123"/>
      <c r="H981" s="123"/>
      <c r="I981" s="123"/>
      <c r="J981" s="4"/>
      <c r="K981" s="4"/>
      <c r="L981" s="146"/>
    </row>
    <row r="982" spans="2:12" ht="31.5">
      <c r="B982" s="93" t="s">
        <v>2</v>
      </c>
      <c r="C982" s="162"/>
      <c r="D982" s="162"/>
      <c r="E982" s="163"/>
      <c r="F982" s="50" t="s">
        <v>3</v>
      </c>
      <c r="G982" s="25">
        <v>1610</v>
      </c>
      <c r="H982" s="25">
        <f>G982*20%</f>
        <v>322</v>
      </c>
      <c r="I982" s="135">
        <f>G982+H982</f>
        <v>1932</v>
      </c>
      <c r="J982" s="113">
        <f aca="true" t="shared" si="121" ref="J982:J988">G982*7.3%+G982</f>
        <v>1727.53</v>
      </c>
      <c r="K982" s="113">
        <f t="shared" si="116"/>
        <v>345.50600000000003</v>
      </c>
      <c r="L982" s="138">
        <f t="shared" si="113"/>
        <v>2073.036</v>
      </c>
    </row>
    <row r="983" spans="2:12" ht="42.75" customHeight="1">
      <c r="B983" s="166" t="s">
        <v>4</v>
      </c>
      <c r="C983" s="167"/>
      <c r="D983" s="167"/>
      <c r="E983" s="168"/>
      <c r="F983" s="20" t="s">
        <v>90</v>
      </c>
      <c r="G983" s="21">
        <v>420</v>
      </c>
      <c r="H983" s="21">
        <f>G983*20%</f>
        <v>84</v>
      </c>
      <c r="I983" s="22">
        <f>G983+H983</f>
        <v>504</v>
      </c>
      <c r="J983" s="113">
        <f t="shared" si="121"/>
        <v>450.65999999999997</v>
      </c>
      <c r="K983" s="113">
        <f t="shared" si="116"/>
        <v>90.132</v>
      </c>
      <c r="L983" s="138">
        <f t="shared" si="113"/>
        <v>540.7919999999999</v>
      </c>
    </row>
    <row r="984" spans="2:12" ht="29.25" customHeight="1">
      <c r="B984" s="169" t="s">
        <v>5</v>
      </c>
      <c r="C984" s="170"/>
      <c r="D984" s="170"/>
      <c r="E984" s="171"/>
      <c r="F984" s="9" t="s">
        <v>90</v>
      </c>
      <c r="G984" s="7">
        <v>169</v>
      </c>
      <c r="H984" s="8">
        <f>G984*20%</f>
        <v>33.800000000000004</v>
      </c>
      <c r="I984" s="8">
        <f>G984+H984</f>
        <v>202.8</v>
      </c>
      <c r="J984" s="113">
        <f t="shared" si="121"/>
        <v>181.337</v>
      </c>
      <c r="K984" s="113">
        <f t="shared" si="116"/>
        <v>36.2674</v>
      </c>
      <c r="L984" s="138">
        <f t="shared" si="113"/>
        <v>217.6044</v>
      </c>
    </row>
    <row r="985" spans="2:12" ht="15.75">
      <c r="B985" s="156" t="s">
        <v>6</v>
      </c>
      <c r="C985" s="157"/>
      <c r="D985" s="157"/>
      <c r="E985" s="158"/>
      <c r="F985" s="23" t="s">
        <v>7</v>
      </c>
      <c r="G985" s="24">
        <v>1000</v>
      </c>
      <c r="H985" s="24">
        <v>200</v>
      </c>
      <c r="I985" s="25">
        <v>1200</v>
      </c>
      <c r="J985" s="113">
        <f t="shared" si="121"/>
        <v>1073</v>
      </c>
      <c r="K985" s="113">
        <f t="shared" si="116"/>
        <v>214.60000000000002</v>
      </c>
      <c r="L985" s="138">
        <f t="shared" si="113"/>
        <v>1287.6</v>
      </c>
    </row>
    <row r="986" spans="2:12" ht="17.25" customHeight="1">
      <c r="B986" s="156" t="s">
        <v>8</v>
      </c>
      <c r="C986" s="157"/>
      <c r="D986" s="157"/>
      <c r="E986" s="158"/>
      <c r="F986" s="23" t="s">
        <v>7</v>
      </c>
      <c r="G986" s="24">
        <v>2000</v>
      </c>
      <c r="H986" s="24">
        <v>400</v>
      </c>
      <c r="I986" s="25">
        <v>2400</v>
      </c>
      <c r="J986" s="113">
        <f t="shared" si="121"/>
        <v>2146</v>
      </c>
      <c r="K986" s="113">
        <f t="shared" si="116"/>
        <v>429.20000000000005</v>
      </c>
      <c r="L986" s="138">
        <f t="shared" si="113"/>
        <v>2575.2</v>
      </c>
    </row>
    <row r="987" spans="2:12" ht="28.5" customHeight="1">
      <c r="B987" s="156" t="s">
        <v>9</v>
      </c>
      <c r="C987" s="157"/>
      <c r="D987" s="157"/>
      <c r="E987" s="158"/>
      <c r="F987" s="23" t="s">
        <v>7</v>
      </c>
      <c r="G987" s="11">
        <v>2500</v>
      </c>
      <c r="H987" s="11">
        <v>500</v>
      </c>
      <c r="I987" s="21">
        <v>3000</v>
      </c>
      <c r="J987" s="113">
        <f t="shared" si="121"/>
        <v>2682.5</v>
      </c>
      <c r="K987" s="113">
        <f t="shared" si="116"/>
        <v>536.5</v>
      </c>
      <c r="L987" s="138">
        <f t="shared" si="113"/>
        <v>3219</v>
      </c>
    </row>
    <row r="988" spans="2:12" ht="30" customHeight="1">
      <c r="B988" s="156" t="s">
        <v>12</v>
      </c>
      <c r="C988" s="157"/>
      <c r="D988" s="157"/>
      <c r="E988" s="158"/>
      <c r="F988" s="23" t="s">
        <v>7</v>
      </c>
      <c r="G988" s="24">
        <v>4000</v>
      </c>
      <c r="H988" s="24">
        <v>800</v>
      </c>
      <c r="I988" s="25">
        <v>4800</v>
      </c>
      <c r="J988" s="113">
        <f t="shared" si="121"/>
        <v>4292</v>
      </c>
      <c r="K988" s="113">
        <f t="shared" si="116"/>
        <v>858.4000000000001</v>
      </c>
      <c r="L988" s="138">
        <f t="shared" si="113"/>
        <v>5150.4</v>
      </c>
    </row>
    <row r="989" spans="2:12" ht="15.75">
      <c r="B989" s="159" t="s">
        <v>13</v>
      </c>
      <c r="C989" s="160"/>
      <c r="D989" s="160"/>
      <c r="E989" s="161"/>
      <c r="F989" s="8" t="s">
        <v>53</v>
      </c>
      <c r="G989" s="8">
        <v>166.67</v>
      </c>
      <c r="H989" s="8">
        <v>33.33</v>
      </c>
      <c r="I989" s="7">
        <v>200</v>
      </c>
      <c r="J989" s="8">
        <v>166.67</v>
      </c>
      <c r="K989" s="8">
        <v>33.33</v>
      </c>
      <c r="L989" s="149">
        <v>200</v>
      </c>
    </row>
    <row r="990" spans="2:12" ht="0.75" customHeight="1">
      <c r="B990" s="162"/>
      <c r="C990" s="162"/>
      <c r="D990" s="162"/>
      <c r="E990" s="163"/>
      <c r="F990" s="8"/>
      <c r="G990" s="8"/>
      <c r="H990" s="8"/>
      <c r="I990" s="7"/>
      <c r="J990" s="8"/>
      <c r="K990" s="8"/>
      <c r="L990" s="149"/>
    </row>
    <row r="991" spans="2:12" ht="15.75" hidden="1">
      <c r="B991" s="164"/>
      <c r="C991" s="164"/>
      <c r="D991" s="164"/>
      <c r="E991" s="165"/>
      <c r="F991" s="8"/>
      <c r="G991" s="8"/>
      <c r="H991" s="8"/>
      <c r="I991" s="7"/>
      <c r="J991" s="8"/>
      <c r="K991" s="8"/>
      <c r="L991" s="149"/>
    </row>
    <row r="992" spans="2:12" ht="15.75">
      <c r="B992" s="152" t="s">
        <v>14</v>
      </c>
      <c r="C992" s="152"/>
      <c r="D992" s="152"/>
      <c r="E992" s="152"/>
      <c r="F992" s="8" t="s">
        <v>53</v>
      </c>
      <c r="G992" s="8">
        <v>166.67</v>
      </c>
      <c r="H992" s="8">
        <v>33.33</v>
      </c>
      <c r="I992" s="7">
        <v>200</v>
      </c>
      <c r="J992" s="8">
        <v>166.67</v>
      </c>
      <c r="K992" s="8">
        <v>33.33</v>
      </c>
      <c r="L992" s="149">
        <v>200</v>
      </c>
    </row>
    <row r="993" spans="2:12" ht="15.75">
      <c r="B993" s="152" t="s">
        <v>15</v>
      </c>
      <c r="C993" s="152"/>
      <c r="D993" s="152"/>
      <c r="E993" s="152"/>
      <c r="F993" s="8" t="s">
        <v>53</v>
      </c>
      <c r="G993" s="8">
        <v>166.67</v>
      </c>
      <c r="H993" s="8">
        <v>33.33</v>
      </c>
      <c r="I993" s="7">
        <v>200</v>
      </c>
      <c r="J993" s="8">
        <v>166.67</v>
      </c>
      <c r="K993" s="8">
        <v>33.33</v>
      </c>
      <c r="L993" s="149">
        <v>200</v>
      </c>
    </row>
    <row r="994" spans="2:12" ht="15.75">
      <c r="B994" s="152" t="s">
        <v>16</v>
      </c>
      <c r="C994" s="152"/>
      <c r="D994" s="152"/>
      <c r="E994" s="152"/>
      <c r="F994" s="8" t="s">
        <v>53</v>
      </c>
      <c r="G994" s="8">
        <v>333.33</v>
      </c>
      <c r="H994" s="8">
        <v>66.67</v>
      </c>
      <c r="I994" s="7">
        <v>400</v>
      </c>
      <c r="J994" s="8">
        <v>333.33</v>
      </c>
      <c r="K994" s="8">
        <v>66.67</v>
      </c>
      <c r="L994" s="149">
        <v>400</v>
      </c>
    </row>
    <row r="995" spans="2:12" ht="15.75">
      <c r="B995" s="152" t="s">
        <v>17</v>
      </c>
      <c r="C995" s="152"/>
      <c r="D995" s="152"/>
      <c r="E995" s="152"/>
      <c r="F995" s="8" t="s">
        <v>53</v>
      </c>
      <c r="G995" s="8">
        <v>166.67</v>
      </c>
      <c r="H995" s="8">
        <v>33.33</v>
      </c>
      <c r="I995" s="7">
        <v>200</v>
      </c>
      <c r="J995" s="8">
        <v>166.67</v>
      </c>
      <c r="K995" s="8">
        <v>33.33</v>
      </c>
      <c r="L995" s="149">
        <v>200</v>
      </c>
    </row>
    <row r="996" spans="2:12" ht="15.75">
      <c r="B996" s="152" t="s">
        <v>18</v>
      </c>
      <c r="C996" s="152"/>
      <c r="D996" s="152"/>
      <c r="E996" s="152"/>
      <c r="F996" s="8" t="s">
        <v>53</v>
      </c>
      <c r="G996" s="8">
        <v>166.67</v>
      </c>
      <c r="H996" s="8">
        <v>33.33</v>
      </c>
      <c r="I996" s="7">
        <v>100</v>
      </c>
      <c r="J996" s="8">
        <v>166.67</v>
      </c>
      <c r="K996" s="8">
        <v>33.33</v>
      </c>
      <c r="L996" s="149">
        <v>100</v>
      </c>
    </row>
    <row r="997" spans="2:12" ht="15.75">
      <c r="B997" s="27"/>
      <c r="C997" s="27"/>
      <c r="D997" s="27"/>
      <c r="E997" s="27"/>
      <c r="F997" s="27"/>
      <c r="G997" s="27"/>
      <c r="H997" s="27"/>
      <c r="I997" s="27"/>
      <c r="J997" s="4"/>
      <c r="K997" s="4"/>
      <c r="L997" s="4"/>
    </row>
    <row r="998" spans="2:12" ht="15.75">
      <c r="B998" s="27"/>
      <c r="C998" s="27"/>
      <c r="D998" s="27"/>
      <c r="E998" s="27"/>
      <c r="F998" s="27"/>
      <c r="G998" s="27"/>
      <c r="H998" s="27"/>
      <c r="I998" s="27"/>
      <c r="J998" s="4"/>
      <c r="K998" s="4"/>
      <c r="L998" s="4"/>
    </row>
    <row r="999" spans="2:12" ht="15.75">
      <c r="B999" s="27"/>
      <c r="C999" s="27"/>
      <c r="D999" s="27"/>
      <c r="E999" s="27"/>
      <c r="F999" s="27"/>
      <c r="G999" s="27"/>
      <c r="H999" s="27"/>
      <c r="I999" s="27"/>
      <c r="J999" s="4"/>
      <c r="K999" s="4"/>
      <c r="L999" s="4"/>
    </row>
    <row r="1000" spans="2:12" ht="15.75">
      <c r="B1000" s="27"/>
      <c r="C1000" s="27"/>
      <c r="D1000" s="27"/>
      <c r="E1000" s="27"/>
      <c r="F1000" s="27"/>
      <c r="G1000" s="27"/>
      <c r="H1000" s="27"/>
      <c r="I1000" s="27"/>
      <c r="J1000" s="4"/>
      <c r="K1000" s="4"/>
      <c r="L1000" s="4"/>
    </row>
    <row r="1001" spans="2:12" ht="15.75">
      <c r="B1001" s="27"/>
      <c r="C1001" s="27"/>
      <c r="D1001" s="27"/>
      <c r="E1001" s="27"/>
      <c r="F1001" s="27"/>
      <c r="G1001" s="27"/>
      <c r="H1001" s="27"/>
      <c r="I1001" s="27"/>
      <c r="J1001" s="4"/>
      <c r="K1001" s="4"/>
      <c r="L1001" s="4"/>
    </row>
    <row r="1002" spans="2:12" ht="15.75">
      <c r="B1002" s="27"/>
      <c r="C1002" s="27"/>
      <c r="D1002" s="27"/>
      <c r="E1002" s="27"/>
      <c r="F1002" s="27"/>
      <c r="G1002" s="27"/>
      <c r="H1002" s="27"/>
      <c r="I1002" s="27"/>
      <c r="J1002" s="4"/>
      <c r="K1002" s="4"/>
      <c r="L1002" s="4"/>
    </row>
    <row r="1003" spans="2:12" ht="15.75">
      <c r="B1003" s="27"/>
      <c r="C1003" s="27"/>
      <c r="D1003" s="27"/>
      <c r="E1003" s="27"/>
      <c r="F1003" s="27"/>
      <c r="G1003" s="27"/>
      <c r="H1003" s="27"/>
      <c r="I1003" s="27"/>
      <c r="K1003" s="4"/>
      <c r="L1003" s="4"/>
    </row>
    <row r="1004" spans="2:12" ht="15.75">
      <c r="B1004" s="27"/>
      <c r="C1004" s="27"/>
      <c r="D1004" s="27"/>
      <c r="E1004" s="27"/>
      <c r="F1004" s="27"/>
      <c r="G1004" s="27"/>
      <c r="H1004" s="27"/>
      <c r="I1004" s="27"/>
      <c r="K1004" s="4"/>
      <c r="L1004" s="4"/>
    </row>
    <row r="1005" spans="2:12" ht="15.75">
      <c r="B1005" s="27"/>
      <c r="C1005" s="27"/>
      <c r="D1005" s="27"/>
      <c r="E1005" s="27"/>
      <c r="F1005" s="27"/>
      <c r="G1005" s="27"/>
      <c r="H1005" s="27"/>
      <c r="I1005" s="27"/>
      <c r="K1005" s="4"/>
      <c r="L1005" s="4"/>
    </row>
    <row r="1006" spans="2:12" ht="15.75">
      <c r="B1006" s="27"/>
      <c r="C1006" s="27"/>
      <c r="D1006" s="27"/>
      <c r="E1006" s="27"/>
      <c r="F1006" s="27"/>
      <c r="G1006" s="27"/>
      <c r="H1006" s="27"/>
      <c r="I1006" s="27"/>
      <c r="K1006" s="4"/>
      <c r="L1006" s="4"/>
    </row>
    <row r="1007" spans="2:12" ht="15.75">
      <c r="B1007" s="27"/>
      <c r="C1007" s="27"/>
      <c r="D1007" s="27"/>
      <c r="E1007" s="27"/>
      <c r="F1007" s="27"/>
      <c r="G1007" s="27"/>
      <c r="H1007" s="27"/>
      <c r="I1007" s="27"/>
      <c r="K1007" s="4"/>
      <c r="L1007" s="4"/>
    </row>
    <row r="1008" spans="2:12" ht="15.75">
      <c r="B1008" s="27"/>
      <c r="C1008" s="27"/>
      <c r="D1008" s="27"/>
      <c r="E1008" s="27"/>
      <c r="F1008" s="27"/>
      <c r="G1008" s="27"/>
      <c r="H1008" s="27"/>
      <c r="I1008" s="27"/>
      <c r="K1008" s="4"/>
      <c r="L1008" s="4"/>
    </row>
    <row r="1009" spans="2:12" ht="15.75">
      <c r="B1009" s="27"/>
      <c r="C1009" s="27"/>
      <c r="D1009" s="27"/>
      <c r="E1009" s="27"/>
      <c r="F1009" s="27"/>
      <c r="G1009" s="27"/>
      <c r="H1009" s="27"/>
      <c r="I1009" s="27"/>
      <c r="K1009" s="4"/>
      <c r="L1009" s="4"/>
    </row>
    <row r="1010" spans="2:12" ht="15.75">
      <c r="B1010" s="27"/>
      <c r="C1010" s="27"/>
      <c r="D1010" s="27"/>
      <c r="E1010" s="27"/>
      <c r="F1010" s="27"/>
      <c r="G1010" s="27"/>
      <c r="H1010" s="27"/>
      <c r="I1010" s="27"/>
      <c r="K1010" s="4"/>
      <c r="L1010" s="4"/>
    </row>
    <row r="1011" spans="2:12" ht="15.75">
      <c r="B1011" s="27"/>
      <c r="C1011" s="27"/>
      <c r="D1011" s="27"/>
      <c r="E1011" s="27"/>
      <c r="F1011" s="27"/>
      <c r="G1011" s="27"/>
      <c r="H1011" s="27"/>
      <c r="I1011" s="27"/>
      <c r="K1011" s="4"/>
      <c r="L1011" s="4"/>
    </row>
    <row r="1012" spans="2:12" ht="15.75">
      <c r="B1012" s="27"/>
      <c r="C1012" s="27"/>
      <c r="D1012" s="27"/>
      <c r="E1012" s="27"/>
      <c r="F1012" s="27"/>
      <c r="G1012" s="27"/>
      <c r="H1012" s="27"/>
      <c r="I1012" s="27"/>
      <c r="K1012" s="4"/>
      <c r="L1012" s="4"/>
    </row>
    <row r="1013" spans="11:12" ht="12.75">
      <c r="K1013" s="4"/>
      <c r="L1013" s="4"/>
    </row>
    <row r="1014" spans="11:12" ht="12.75">
      <c r="K1014" s="4"/>
      <c r="L1014" s="4"/>
    </row>
    <row r="1015" spans="11:12" ht="12.75">
      <c r="K1015" s="4"/>
      <c r="L1015" s="4"/>
    </row>
    <row r="1016" spans="11:12" ht="12.75">
      <c r="K1016" s="4"/>
      <c r="L1016" s="4"/>
    </row>
    <row r="1017" spans="11:12" ht="12.75">
      <c r="K1017" s="4"/>
      <c r="L1017" s="4"/>
    </row>
    <row r="1018" ht="12.75">
      <c r="K1018" s="4"/>
    </row>
    <row r="1019" ht="12.75">
      <c r="K1019" s="4"/>
    </row>
    <row r="1020" ht="12.75">
      <c r="K1020" s="4"/>
    </row>
    <row r="1021" ht="12.75">
      <c r="K1021" s="4"/>
    </row>
    <row r="1022" ht="12.75">
      <c r="K1022" s="4"/>
    </row>
    <row r="1023" ht="12.75">
      <c r="K1023" s="4"/>
    </row>
    <row r="1024" ht="12.75">
      <c r="K1024" s="4"/>
    </row>
    <row r="1025" ht="12.75">
      <c r="K1025" s="4"/>
    </row>
    <row r="1026" ht="12.75">
      <c r="K1026" s="4"/>
    </row>
    <row r="1027" ht="12.75">
      <c r="K1027" s="4"/>
    </row>
    <row r="1028" ht="12.75">
      <c r="K1028" s="4"/>
    </row>
    <row r="1029" ht="12.75">
      <c r="K1029" s="4"/>
    </row>
    <row r="1030" ht="12.75">
      <c r="K1030" s="4"/>
    </row>
    <row r="1031" ht="12.75">
      <c r="K1031" s="4"/>
    </row>
    <row r="1032" ht="12.75">
      <c r="K1032" s="4"/>
    </row>
    <row r="1033" ht="12.75">
      <c r="K1033" s="4"/>
    </row>
    <row r="1034" ht="12.75">
      <c r="K1034" s="4"/>
    </row>
    <row r="1035" ht="12.75">
      <c r="K1035" s="4"/>
    </row>
    <row r="1036" ht="12.75">
      <c r="K1036" s="4"/>
    </row>
    <row r="1037" ht="12.75">
      <c r="K1037" s="4"/>
    </row>
    <row r="1038" ht="12.75">
      <c r="K1038" s="4"/>
    </row>
    <row r="1039" ht="12.75">
      <c r="K1039" s="4"/>
    </row>
    <row r="1040" ht="12.75">
      <c r="K1040" s="4"/>
    </row>
    <row r="1041" ht="12.75">
      <c r="K1041" s="4"/>
    </row>
    <row r="1042" ht="12.75">
      <c r="K1042" s="4"/>
    </row>
    <row r="1043" ht="12.75">
      <c r="K1043" s="4"/>
    </row>
    <row r="1044" ht="12.75">
      <c r="K1044" s="4"/>
    </row>
    <row r="1045" ht="12.75">
      <c r="K1045" s="4"/>
    </row>
    <row r="1046" ht="12.75">
      <c r="K1046" s="4"/>
    </row>
    <row r="1047" ht="12.75">
      <c r="K1047" s="4"/>
    </row>
    <row r="1048" ht="12.75">
      <c r="K1048" s="116"/>
    </row>
    <row r="1049" ht="12.75">
      <c r="K1049" s="116"/>
    </row>
  </sheetData>
  <mergeCells count="1067">
    <mergeCell ref="B2:I2"/>
    <mergeCell ref="B7:E7"/>
    <mergeCell ref="B8:E8"/>
    <mergeCell ref="B692:L692"/>
    <mergeCell ref="B9:L9"/>
    <mergeCell ref="B10:E10"/>
    <mergeCell ref="B11:E12"/>
    <mergeCell ref="B13:E13"/>
    <mergeCell ref="B14:E14"/>
    <mergeCell ref="B15:E15"/>
    <mergeCell ref="B16:E16"/>
    <mergeCell ref="B17:E17"/>
    <mergeCell ref="B19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8"/>
    <mergeCell ref="F47:F48"/>
    <mergeCell ref="G47:G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1"/>
    <mergeCell ref="F60:F61"/>
    <mergeCell ref="G60:G61"/>
    <mergeCell ref="H60:H61"/>
    <mergeCell ref="I60:I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98:C99"/>
    <mergeCell ref="D98:E98"/>
    <mergeCell ref="D99:E99"/>
    <mergeCell ref="B100:E100"/>
    <mergeCell ref="B101:E101"/>
    <mergeCell ref="B102:E102"/>
    <mergeCell ref="B103:E103"/>
    <mergeCell ref="B104:E104"/>
    <mergeCell ref="B105:C107"/>
    <mergeCell ref="D105:E105"/>
    <mergeCell ref="D106:E106"/>
    <mergeCell ref="D107:E107"/>
    <mergeCell ref="B108:C109"/>
    <mergeCell ref="D108:E108"/>
    <mergeCell ref="D109:E109"/>
    <mergeCell ref="D110:E110"/>
    <mergeCell ref="B111:E111"/>
    <mergeCell ref="B112:C113"/>
    <mergeCell ref="D112:E112"/>
    <mergeCell ref="D113:E113"/>
    <mergeCell ref="B114:C115"/>
    <mergeCell ref="D114:E114"/>
    <mergeCell ref="D115:E115"/>
    <mergeCell ref="B116:E116"/>
    <mergeCell ref="B117:E117"/>
    <mergeCell ref="B118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F130:F137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F139:F143"/>
    <mergeCell ref="B140:E140"/>
    <mergeCell ref="B141:E141"/>
    <mergeCell ref="B142:E142"/>
    <mergeCell ref="B143:E143"/>
    <mergeCell ref="B144:E144"/>
    <mergeCell ref="F144:F148"/>
    <mergeCell ref="B145:E145"/>
    <mergeCell ref="B146:E146"/>
    <mergeCell ref="B147:E147"/>
    <mergeCell ref="B148:E148"/>
    <mergeCell ref="B149:E149"/>
    <mergeCell ref="F149:F153"/>
    <mergeCell ref="B150:E150"/>
    <mergeCell ref="B151:E151"/>
    <mergeCell ref="B152:E152"/>
    <mergeCell ref="B153:E153"/>
    <mergeCell ref="B154:E154"/>
    <mergeCell ref="B155:E155"/>
    <mergeCell ref="F155:F159"/>
    <mergeCell ref="B156:E156"/>
    <mergeCell ref="B157:E157"/>
    <mergeCell ref="B158:E158"/>
    <mergeCell ref="B159:E159"/>
    <mergeCell ref="B160:E160"/>
    <mergeCell ref="F160:F164"/>
    <mergeCell ref="B161:E161"/>
    <mergeCell ref="B162:E162"/>
    <mergeCell ref="B163:E163"/>
    <mergeCell ref="B164:E164"/>
    <mergeCell ref="B165:E165"/>
    <mergeCell ref="F165:F169"/>
    <mergeCell ref="B166:E166"/>
    <mergeCell ref="B167:E167"/>
    <mergeCell ref="B168:E168"/>
    <mergeCell ref="B169:E169"/>
    <mergeCell ref="B170:E170"/>
    <mergeCell ref="B171:E171"/>
    <mergeCell ref="F171:F175"/>
    <mergeCell ref="B172:E172"/>
    <mergeCell ref="B173:E173"/>
    <mergeCell ref="B174:E174"/>
    <mergeCell ref="B175:E175"/>
    <mergeCell ref="B176:E176"/>
    <mergeCell ref="F176:F180"/>
    <mergeCell ref="B177:E177"/>
    <mergeCell ref="B178:E178"/>
    <mergeCell ref="B179:E179"/>
    <mergeCell ref="B180:E180"/>
    <mergeCell ref="B181:E181"/>
    <mergeCell ref="F181:F185"/>
    <mergeCell ref="B182:E182"/>
    <mergeCell ref="B183:E183"/>
    <mergeCell ref="B184:E184"/>
    <mergeCell ref="B185:E185"/>
    <mergeCell ref="B186:E186"/>
    <mergeCell ref="B187:E187"/>
    <mergeCell ref="F187:F191"/>
    <mergeCell ref="B188:E188"/>
    <mergeCell ref="B189:E189"/>
    <mergeCell ref="B190:E190"/>
    <mergeCell ref="B191:E191"/>
    <mergeCell ref="B192:E192"/>
    <mergeCell ref="F192:F196"/>
    <mergeCell ref="B193:E193"/>
    <mergeCell ref="B194:E194"/>
    <mergeCell ref="B195:E195"/>
    <mergeCell ref="B196:E196"/>
    <mergeCell ref="B197:E197"/>
    <mergeCell ref="F197:F201"/>
    <mergeCell ref="B198:E198"/>
    <mergeCell ref="B199:E199"/>
    <mergeCell ref="B200:E200"/>
    <mergeCell ref="B201:E201"/>
    <mergeCell ref="B202:E202"/>
    <mergeCell ref="B203:E203"/>
    <mergeCell ref="F203:F206"/>
    <mergeCell ref="B204:E204"/>
    <mergeCell ref="B205:E205"/>
    <mergeCell ref="B206:E206"/>
    <mergeCell ref="B207:E207"/>
    <mergeCell ref="F207:F210"/>
    <mergeCell ref="B208:E208"/>
    <mergeCell ref="B209:E209"/>
    <mergeCell ref="B210:E210"/>
    <mergeCell ref="B211:E211"/>
    <mergeCell ref="F211:F214"/>
    <mergeCell ref="B212:E212"/>
    <mergeCell ref="B213:E213"/>
    <mergeCell ref="B214:E214"/>
    <mergeCell ref="B215:E215"/>
    <mergeCell ref="B216:E216"/>
    <mergeCell ref="F216:F220"/>
    <mergeCell ref="B217:E217"/>
    <mergeCell ref="B218:E218"/>
    <mergeCell ref="B219:E219"/>
    <mergeCell ref="B220:E220"/>
    <mergeCell ref="B221:E221"/>
    <mergeCell ref="F221:F225"/>
    <mergeCell ref="B222:E222"/>
    <mergeCell ref="B223:E223"/>
    <mergeCell ref="B224:E224"/>
    <mergeCell ref="B225:E225"/>
    <mergeCell ref="B226:E226"/>
    <mergeCell ref="F226:F230"/>
    <mergeCell ref="B227:E227"/>
    <mergeCell ref="B228:E228"/>
    <mergeCell ref="B229:E229"/>
    <mergeCell ref="B230:E230"/>
    <mergeCell ref="B231:E231"/>
    <mergeCell ref="B232:E232"/>
    <mergeCell ref="B233:E233"/>
    <mergeCell ref="B234:E234"/>
    <mergeCell ref="B235:E235"/>
    <mergeCell ref="F235:F237"/>
    <mergeCell ref="B236:E236"/>
    <mergeCell ref="B237:E237"/>
    <mergeCell ref="B238:E238"/>
    <mergeCell ref="B239:E239"/>
    <mergeCell ref="B240:E240"/>
    <mergeCell ref="F240:F253"/>
    <mergeCell ref="B241:E241"/>
    <mergeCell ref="B242:E242"/>
    <mergeCell ref="B243:E243"/>
    <mergeCell ref="B244:E244"/>
    <mergeCell ref="B245:E245"/>
    <mergeCell ref="B246:E246"/>
    <mergeCell ref="B247:E247"/>
    <mergeCell ref="B248:E248"/>
    <mergeCell ref="B249:E249"/>
    <mergeCell ref="B250:E250"/>
    <mergeCell ref="B251:E251"/>
    <mergeCell ref="B252:E252"/>
    <mergeCell ref="B253:E253"/>
    <mergeCell ref="B254:E254"/>
    <mergeCell ref="B255:E255"/>
    <mergeCell ref="F255:F258"/>
    <mergeCell ref="B256:E256"/>
    <mergeCell ref="B257:E257"/>
    <mergeCell ref="B258:E258"/>
    <mergeCell ref="B259:E259"/>
    <mergeCell ref="B260:E260"/>
    <mergeCell ref="F260:F262"/>
    <mergeCell ref="B261:E261"/>
    <mergeCell ref="B262:E262"/>
    <mergeCell ref="B263:E263"/>
    <mergeCell ref="B264:E264"/>
    <mergeCell ref="F264:F266"/>
    <mergeCell ref="B265:E265"/>
    <mergeCell ref="B266:E266"/>
    <mergeCell ref="B267:E267"/>
    <mergeCell ref="B268:E268"/>
    <mergeCell ref="B269:E269"/>
    <mergeCell ref="B270:E270"/>
    <mergeCell ref="F270:F272"/>
    <mergeCell ref="B271:E271"/>
    <mergeCell ref="B272:E272"/>
    <mergeCell ref="B273:E273"/>
    <mergeCell ref="B274:E274"/>
    <mergeCell ref="B275:E275"/>
    <mergeCell ref="B276:E276"/>
    <mergeCell ref="B277:E277"/>
    <mergeCell ref="B278:E278"/>
    <mergeCell ref="B279:E279"/>
    <mergeCell ref="F279:F284"/>
    <mergeCell ref="B280:E280"/>
    <mergeCell ref="B281:E281"/>
    <mergeCell ref="B282:E282"/>
    <mergeCell ref="B283:E283"/>
    <mergeCell ref="B284:E284"/>
    <mergeCell ref="B285:E285"/>
    <mergeCell ref="B286:E286"/>
    <mergeCell ref="B287:E287"/>
    <mergeCell ref="F287:F289"/>
    <mergeCell ref="B288:E288"/>
    <mergeCell ref="B289:E289"/>
    <mergeCell ref="B290:E290"/>
    <mergeCell ref="B291:E291"/>
    <mergeCell ref="B292:E292"/>
    <mergeCell ref="B293:E293"/>
    <mergeCell ref="B294:E294"/>
    <mergeCell ref="B295:E295"/>
    <mergeCell ref="B296:E296"/>
    <mergeCell ref="B297:E297"/>
    <mergeCell ref="B298:E298"/>
    <mergeCell ref="B299:E299"/>
    <mergeCell ref="B300:E300"/>
    <mergeCell ref="B301:E301"/>
    <mergeCell ref="B302:E302"/>
    <mergeCell ref="B303:E303"/>
    <mergeCell ref="B304:E304"/>
    <mergeCell ref="B305:E305"/>
    <mergeCell ref="B306:E306"/>
    <mergeCell ref="B307:E307"/>
    <mergeCell ref="B308:E308"/>
    <mergeCell ref="F308:F309"/>
    <mergeCell ref="B309:E309"/>
    <mergeCell ref="B310:E310"/>
    <mergeCell ref="B311:E311"/>
    <mergeCell ref="F311:F312"/>
    <mergeCell ref="B312:E312"/>
    <mergeCell ref="B313:E313"/>
    <mergeCell ref="B314:E314"/>
    <mergeCell ref="F314:F320"/>
    <mergeCell ref="B315:E315"/>
    <mergeCell ref="B316:E316"/>
    <mergeCell ref="B317:E317"/>
    <mergeCell ref="B318:E318"/>
    <mergeCell ref="B319:E319"/>
    <mergeCell ref="B320:E320"/>
    <mergeCell ref="B321:E321"/>
    <mergeCell ref="B322:E322"/>
    <mergeCell ref="F322:F328"/>
    <mergeCell ref="B323:E323"/>
    <mergeCell ref="B324:E324"/>
    <mergeCell ref="B325:E325"/>
    <mergeCell ref="B326:E326"/>
    <mergeCell ref="B327:E327"/>
    <mergeCell ref="B328:E328"/>
    <mergeCell ref="B329:E329"/>
    <mergeCell ref="B330:E330"/>
    <mergeCell ref="F330:F332"/>
    <mergeCell ref="B331:E331"/>
    <mergeCell ref="B332:E332"/>
    <mergeCell ref="B333:E333"/>
    <mergeCell ref="B334:E334"/>
    <mergeCell ref="F334:F335"/>
    <mergeCell ref="B335:E335"/>
    <mergeCell ref="B336:E336"/>
    <mergeCell ref="B337:E337"/>
    <mergeCell ref="B338:E338"/>
    <mergeCell ref="B339:E339"/>
    <mergeCell ref="B340:E340"/>
    <mergeCell ref="B341:E341"/>
    <mergeCell ref="B342:E342"/>
    <mergeCell ref="B343:E343"/>
    <mergeCell ref="B344:E344"/>
    <mergeCell ref="B345:E345"/>
    <mergeCell ref="B346:E346"/>
    <mergeCell ref="B347:E347"/>
    <mergeCell ref="B348:E348"/>
    <mergeCell ref="B349:E349"/>
    <mergeCell ref="B350:E350"/>
    <mergeCell ref="B351:E351"/>
    <mergeCell ref="F351:F354"/>
    <mergeCell ref="B352:E352"/>
    <mergeCell ref="B353:E353"/>
    <mergeCell ref="B354:E354"/>
    <mergeCell ref="B355:E355"/>
    <mergeCell ref="B356:E356"/>
    <mergeCell ref="B357:E357"/>
    <mergeCell ref="F357:F360"/>
    <mergeCell ref="B358:E358"/>
    <mergeCell ref="B359:E359"/>
    <mergeCell ref="B360:E360"/>
    <mergeCell ref="B361:E361"/>
    <mergeCell ref="B362:E362"/>
    <mergeCell ref="F362:F365"/>
    <mergeCell ref="B363:E363"/>
    <mergeCell ref="B364:E364"/>
    <mergeCell ref="B365:E365"/>
    <mergeCell ref="B366:E366"/>
    <mergeCell ref="B367:E367"/>
    <mergeCell ref="B368:E368"/>
    <mergeCell ref="B369:E369"/>
    <mergeCell ref="B370:E370"/>
    <mergeCell ref="B371:E371"/>
    <mergeCell ref="B372:E372"/>
    <mergeCell ref="B373:E373"/>
    <mergeCell ref="B374:E374"/>
    <mergeCell ref="B375:E375"/>
    <mergeCell ref="B376:E376"/>
    <mergeCell ref="B377:E377"/>
    <mergeCell ref="B378:E378"/>
    <mergeCell ref="B379:E379"/>
    <mergeCell ref="B380:E380"/>
    <mergeCell ref="B381:E381"/>
    <mergeCell ref="B382:E382"/>
    <mergeCell ref="B383:E383"/>
    <mergeCell ref="B384:E384"/>
    <mergeCell ref="B385:E385"/>
    <mergeCell ref="B386:E386"/>
    <mergeCell ref="B387:E387"/>
    <mergeCell ref="B388:E388"/>
    <mergeCell ref="B389:E389"/>
    <mergeCell ref="B390:E390"/>
    <mergeCell ref="B391:E391"/>
    <mergeCell ref="B392:E392"/>
    <mergeCell ref="B393:E393"/>
    <mergeCell ref="B394:E394"/>
    <mergeCell ref="B395:E395"/>
    <mergeCell ref="B396:E396"/>
    <mergeCell ref="B397:E397"/>
    <mergeCell ref="B398:E398"/>
    <mergeCell ref="B399:E399"/>
    <mergeCell ref="B400:E400"/>
    <mergeCell ref="B401:E401"/>
    <mergeCell ref="B402:E402"/>
    <mergeCell ref="B403:E403"/>
    <mergeCell ref="B404:E404"/>
    <mergeCell ref="B405:E405"/>
    <mergeCell ref="B406:E406"/>
    <mergeCell ref="B407:E407"/>
    <mergeCell ref="B408:E408"/>
    <mergeCell ref="B409:E409"/>
    <mergeCell ref="B410:E410"/>
    <mergeCell ref="B411:E411"/>
    <mergeCell ref="B412:E412"/>
    <mergeCell ref="B413:E413"/>
    <mergeCell ref="B414:E414"/>
    <mergeCell ref="B415:E415"/>
    <mergeCell ref="B416:E416"/>
    <mergeCell ref="B417:E417"/>
    <mergeCell ref="B418:E418"/>
    <mergeCell ref="B419:E419"/>
    <mergeCell ref="B420:E420"/>
    <mergeCell ref="B421:E421"/>
    <mergeCell ref="B422:E422"/>
    <mergeCell ref="B423:E423"/>
    <mergeCell ref="B424:E425"/>
    <mergeCell ref="B426:E426"/>
    <mergeCell ref="B427:E427"/>
    <mergeCell ref="B428:E428"/>
    <mergeCell ref="B429:E429"/>
    <mergeCell ref="B430:E430"/>
    <mergeCell ref="B431:E431"/>
    <mergeCell ref="B432:E432"/>
    <mergeCell ref="B433:E433"/>
    <mergeCell ref="B434:E434"/>
    <mergeCell ref="B435:E435"/>
    <mergeCell ref="B436:E436"/>
    <mergeCell ref="B437:E437"/>
    <mergeCell ref="B438:E438"/>
    <mergeCell ref="B439:E439"/>
    <mergeCell ref="B440:E440"/>
    <mergeCell ref="B441:E441"/>
    <mergeCell ref="B442:E442"/>
    <mergeCell ref="B443:E443"/>
    <mergeCell ref="B444:E444"/>
    <mergeCell ref="B445:E445"/>
    <mergeCell ref="B446:E446"/>
    <mergeCell ref="B447:E447"/>
    <mergeCell ref="B448:E448"/>
    <mergeCell ref="B449:E449"/>
    <mergeCell ref="B450:E450"/>
    <mergeCell ref="B451:E451"/>
    <mergeCell ref="B452:E452"/>
    <mergeCell ref="B453:E453"/>
    <mergeCell ref="B454:E454"/>
    <mergeCell ref="B455:E455"/>
    <mergeCell ref="B456:E456"/>
    <mergeCell ref="B457:E457"/>
    <mergeCell ref="B458:E458"/>
    <mergeCell ref="B459:E459"/>
    <mergeCell ref="B460:E460"/>
    <mergeCell ref="B461:E461"/>
    <mergeCell ref="B462:E462"/>
    <mergeCell ref="B463:E463"/>
    <mergeCell ref="B464:E464"/>
    <mergeCell ref="B465:E465"/>
    <mergeCell ref="B466:E466"/>
    <mergeCell ref="B467:E467"/>
    <mergeCell ref="B468:E468"/>
    <mergeCell ref="B469:E469"/>
    <mergeCell ref="B470:E470"/>
    <mergeCell ref="B471:E471"/>
    <mergeCell ref="B472:E472"/>
    <mergeCell ref="B473:E473"/>
    <mergeCell ref="B474:E474"/>
    <mergeCell ref="B475:E475"/>
    <mergeCell ref="B476:E476"/>
    <mergeCell ref="B477:E477"/>
    <mergeCell ref="B478:E478"/>
    <mergeCell ref="B479:E479"/>
    <mergeCell ref="B480:E480"/>
    <mergeCell ref="B481:E481"/>
    <mergeCell ref="B482:E482"/>
    <mergeCell ref="B483:E483"/>
    <mergeCell ref="B484:E484"/>
    <mergeCell ref="B485:E485"/>
    <mergeCell ref="B486:E486"/>
    <mergeCell ref="B487:E487"/>
    <mergeCell ref="B488:E488"/>
    <mergeCell ref="B489:E489"/>
    <mergeCell ref="B490:E490"/>
    <mergeCell ref="B491:E491"/>
    <mergeCell ref="B492:E492"/>
    <mergeCell ref="B493:E493"/>
    <mergeCell ref="B494:E494"/>
    <mergeCell ref="B495:E495"/>
    <mergeCell ref="B496:E496"/>
    <mergeCell ref="B497:E497"/>
    <mergeCell ref="B498:E498"/>
    <mergeCell ref="B499:E499"/>
    <mergeCell ref="B500:E500"/>
    <mergeCell ref="B501:E501"/>
    <mergeCell ref="B502:E502"/>
    <mergeCell ref="B503:E503"/>
    <mergeCell ref="B504:E505"/>
    <mergeCell ref="B506:E506"/>
    <mergeCell ref="B507:E507"/>
    <mergeCell ref="B508:E508"/>
    <mergeCell ref="B509:E509"/>
    <mergeCell ref="B510:E510"/>
    <mergeCell ref="B511:E511"/>
    <mergeCell ref="B512:E512"/>
    <mergeCell ref="B513:E513"/>
    <mergeCell ref="B514:E514"/>
    <mergeCell ref="B515:E515"/>
    <mergeCell ref="B516:E516"/>
    <mergeCell ref="B517:E517"/>
    <mergeCell ref="B518:E518"/>
    <mergeCell ref="B519:E519"/>
    <mergeCell ref="B520:E520"/>
    <mergeCell ref="B521:E521"/>
    <mergeCell ref="B522:E522"/>
    <mergeCell ref="B523:E523"/>
    <mergeCell ref="B524:E524"/>
    <mergeCell ref="B525:E525"/>
    <mergeCell ref="B526:E526"/>
    <mergeCell ref="B527:E527"/>
    <mergeCell ref="B528:E528"/>
    <mergeCell ref="B529:E529"/>
    <mergeCell ref="B530:E530"/>
    <mergeCell ref="B531:E531"/>
    <mergeCell ref="B532:E532"/>
    <mergeCell ref="B533:E533"/>
    <mergeCell ref="B534:E534"/>
    <mergeCell ref="B535:E535"/>
    <mergeCell ref="B536:E536"/>
    <mergeCell ref="B537:E537"/>
    <mergeCell ref="B538:E538"/>
    <mergeCell ref="B539:E539"/>
    <mergeCell ref="B540:E540"/>
    <mergeCell ref="B541:E541"/>
    <mergeCell ref="B542:E542"/>
    <mergeCell ref="B543:E543"/>
    <mergeCell ref="B544:E544"/>
    <mergeCell ref="B545:E545"/>
    <mergeCell ref="B546:E546"/>
    <mergeCell ref="B547:E547"/>
    <mergeCell ref="B548:E548"/>
    <mergeCell ref="B549:E549"/>
    <mergeCell ref="B550:E550"/>
    <mergeCell ref="B551:E551"/>
    <mergeCell ref="B552:E552"/>
    <mergeCell ref="B553:E553"/>
    <mergeCell ref="B554:E554"/>
    <mergeCell ref="B555:E555"/>
    <mergeCell ref="B556:E556"/>
    <mergeCell ref="B557:E557"/>
    <mergeCell ref="B558:E558"/>
    <mergeCell ref="B559:E559"/>
    <mergeCell ref="B560:E560"/>
    <mergeCell ref="B561:E561"/>
    <mergeCell ref="B562:E562"/>
    <mergeCell ref="B563:E563"/>
    <mergeCell ref="B564:E564"/>
    <mergeCell ref="B565:E565"/>
    <mergeCell ref="B566:E566"/>
    <mergeCell ref="B567:E567"/>
    <mergeCell ref="B568:E568"/>
    <mergeCell ref="B569:E569"/>
    <mergeCell ref="B570:E570"/>
    <mergeCell ref="B571:E571"/>
    <mergeCell ref="B572:E572"/>
    <mergeCell ref="B573:E573"/>
    <mergeCell ref="B574:E574"/>
    <mergeCell ref="B575:E575"/>
    <mergeCell ref="B576:E576"/>
    <mergeCell ref="B577:E577"/>
    <mergeCell ref="B578:E578"/>
    <mergeCell ref="B579:E579"/>
    <mergeCell ref="B580:E580"/>
    <mergeCell ref="B581:E581"/>
    <mergeCell ref="B582:E582"/>
    <mergeCell ref="B583:E583"/>
    <mergeCell ref="B584:E584"/>
    <mergeCell ref="B585:E585"/>
    <mergeCell ref="B586:E586"/>
    <mergeCell ref="B587:E587"/>
    <mergeCell ref="B588:E588"/>
    <mergeCell ref="B589:E589"/>
    <mergeCell ref="B590:E590"/>
    <mergeCell ref="B591:E591"/>
    <mergeCell ref="B592:E592"/>
    <mergeCell ref="B593:E593"/>
    <mergeCell ref="B594:E594"/>
    <mergeCell ref="B595:E595"/>
    <mergeCell ref="B596:E596"/>
    <mergeCell ref="B597:E597"/>
    <mergeCell ref="B598:E598"/>
    <mergeCell ref="B599:E599"/>
    <mergeCell ref="B600:E600"/>
    <mergeCell ref="B601:E602"/>
    <mergeCell ref="B603:E603"/>
    <mergeCell ref="B604:E604"/>
    <mergeCell ref="B605:E605"/>
    <mergeCell ref="B606:E606"/>
    <mergeCell ref="B607:E607"/>
    <mergeCell ref="B608:E608"/>
    <mergeCell ref="B609:E609"/>
    <mergeCell ref="B610:E610"/>
    <mergeCell ref="B611:E611"/>
    <mergeCell ref="B612:E612"/>
    <mergeCell ref="B613:E613"/>
    <mergeCell ref="B614:E614"/>
    <mergeCell ref="B615:E615"/>
    <mergeCell ref="B616:E616"/>
    <mergeCell ref="B617:E617"/>
    <mergeCell ref="B618:E618"/>
    <mergeCell ref="B619:E619"/>
    <mergeCell ref="B620:E620"/>
    <mergeCell ref="B621:E621"/>
    <mergeCell ref="F621:F626"/>
    <mergeCell ref="B622:E622"/>
    <mergeCell ref="B623:E623"/>
    <mergeCell ref="B624:E624"/>
    <mergeCell ref="B625:E625"/>
    <mergeCell ref="B626:E626"/>
    <mergeCell ref="B627:E627"/>
    <mergeCell ref="B628:E628"/>
    <mergeCell ref="B629:E629"/>
    <mergeCell ref="B630:E630"/>
    <mergeCell ref="B631:E631"/>
    <mergeCell ref="B632:E632"/>
    <mergeCell ref="B633:E633"/>
    <mergeCell ref="B634:E634"/>
    <mergeCell ref="B635:E635"/>
    <mergeCell ref="B636:E636"/>
    <mergeCell ref="B637:E637"/>
    <mergeCell ref="B638:E638"/>
    <mergeCell ref="B639:E639"/>
    <mergeCell ref="B640:E640"/>
    <mergeCell ref="B641:E641"/>
    <mergeCell ref="B642:E642"/>
    <mergeCell ref="B643:E643"/>
    <mergeCell ref="B644:E644"/>
    <mergeCell ref="B645:E645"/>
    <mergeCell ref="B646:E646"/>
    <mergeCell ref="B647:E647"/>
    <mergeCell ref="B648:E648"/>
    <mergeCell ref="B649:E649"/>
    <mergeCell ref="B650:E650"/>
    <mergeCell ref="B651:E651"/>
    <mergeCell ref="B652:E652"/>
    <mergeCell ref="B653:E653"/>
    <mergeCell ref="B654:E654"/>
    <mergeCell ref="B655:E655"/>
    <mergeCell ref="B656:E656"/>
    <mergeCell ref="B657:E657"/>
    <mergeCell ref="B658:E658"/>
    <mergeCell ref="B659:E659"/>
    <mergeCell ref="B660:E660"/>
    <mergeCell ref="B661:E661"/>
    <mergeCell ref="B662:E662"/>
    <mergeCell ref="B663:E663"/>
    <mergeCell ref="B664:E664"/>
    <mergeCell ref="B665:E665"/>
    <mergeCell ref="B666:E666"/>
    <mergeCell ref="B667:E667"/>
    <mergeCell ref="B668:E668"/>
    <mergeCell ref="B669:E669"/>
    <mergeCell ref="B670:E670"/>
    <mergeCell ref="B671:E671"/>
    <mergeCell ref="B672:E672"/>
    <mergeCell ref="B673:E673"/>
    <mergeCell ref="B674:E674"/>
    <mergeCell ref="B675:E675"/>
    <mergeCell ref="B676:E676"/>
    <mergeCell ref="B677:E677"/>
    <mergeCell ref="B678:E678"/>
    <mergeCell ref="B679:E679"/>
    <mergeCell ref="B680:E680"/>
    <mergeCell ref="B681:E681"/>
    <mergeCell ref="B682:E682"/>
    <mergeCell ref="B683:E683"/>
    <mergeCell ref="B684:E684"/>
    <mergeCell ref="B685:E685"/>
    <mergeCell ref="B686:E686"/>
    <mergeCell ref="B687:E687"/>
    <mergeCell ref="B688:E688"/>
    <mergeCell ref="B689:E689"/>
    <mergeCell ref="B690:E690"/>
    <mergeCell ref="B691:E691"/>
    <mergeCell ref="B693:E693"/>
    <mergeCell ref="B694:E694"/>
    <mergeCell ref="B717:L717"/>
    <mergeCell ref="F694:F696"/>
    <mergeCell ref="B695:E695"/>
    <mergeCell ref="B696:E696"/>
    <mergeCell ref="B697:E697"/>
    <mergeCell ref="F697:F699"/>
    <mergeCell ref="B698:E698"/>
    <mergeCell ref="B699:E699"/>
    <mergeCell ref="B700:E700"/>
    <mergeCell ref="F700:F702"/>
    <mergeCell ref="B701:E701"/>
    <mergeCell ref="B702:E702"/>
    <mergeCell ref="B703:E703"/>
    <mergeCell ref="B704:E704"/>
    <mergeCell ref="F704:F707"/>
    <mergeCell ref="B705:E705"/>
    <mergeCell ref="B706:E706"/>
    <mergeCell ref="B707:E707"/>
    <mergeCell ref="B708:E708"/>
    <mergeCell ref="B709:E709"/>
    <mergeCell ref="F709:F713"/>
    <mergeCell ref="B710:E710"/>
    <mergeCell ref="B711:E711"/>
    <mergeCell ref="B712:E712"/>
    <mergeCell ref="B713:E713"/>
    <mergeCell ref="B714:E714"/>
    <mergeCell ref="B715:E715"/>
    <mergeCell ref="B716:E716"/>
    <mergeCell ref="B718:E718"/>
    <mergeCell ref="B719:E719"/>
    <mergeCell ref="B720:E720"/>
    <mergeCell ref="B721:E721"/>
    <mergeCell ref="B722:E722"/>
    <mergeCell ref="B723:E723"/>
    <mergeCell ref="F723:F725"/>
    <mergeCell ref="B724:E724"/>
    <mergeCell ref="B725:E725"/>
    <mergeCell ref="B726:E726"/>
    <mergeCell ref="B727:E727"/>
    <mergeCell ref="B728:E728"/>
    <mergeCell ref="F728:F737"/>
    <mergeCell ref="B729:E729"/>
    <mergeCell ref="B730:E730"/>
    <mergeCell ref="B731:E731"/>
    <mergeCell ref="B732:E732"/>
    <mergeCell ref="B733:E733"/>
    <mergeCell ref="B734:E734"/>
    <mergeCell ref="B735:E735"/>
    <mergeCell ref="B736:E736"/>
    <mergeCell ref="B737:E737"/>
    <mergeCell ref="B738:E738"/>
    <mergeCell ref="B739:E739"/>
    <mergeCell ref="B740:E740"/>
    <mergeCell ref="B741:E741"/>
    <mergeCell ref="B742:E742"/>
    <mergeCell ref="B743:E743"/>
    <mergeCell ref="B744:E744"/>
    <mergeCell ref="B745:E745"/>
    <mergeCell ref="B746:E746"/>
    <mergeCell ref="B747:E747"/>
    <mergeCell ref="B748:E748"/>
    <mergeCell ref="B749:E749"/>
    <mergeCell ref="B750:E750"/>
    <mergeCell ref="B751:E751"/>
    <mergeCell ref="B752:E752"/>
    <mergeCell ref="B753:E753"/>
    <mergeCell ref="B754:E754"/>
    <mergeCell ref="B755:E755"/>
    <mergeCell ref="B756:E756"/>
    <mergeCell ref="B757:E757"/>
    <mergeCell ref="B758:E758"/>
    <mergeCell ref="F758:F781"/>
    <mergeCell ref="B759:E759"/>
    <mergeCell ref="B760:E760"/>
    <mergeCell ref="B761:E761"/>
    <mergeCell ref="B762:E762"/>
    <mergeCell ref="B763:E763"/>
    <mergeCell ref="B764:E764"/>
    <mergeCell ref="B765:E765"/>
    <mergeCell ref="B766:E766"/>
    <mergeCell ref="B767:E767"/>
    <mergeCell ref="B768:E768"/>
    <mergeCell ref="B769:E769"/>
    <mergeCell ref="B770:E770"/>
    <mergeCell ref="B771:E771"/>
    <mergeCell ref="B772:E772"/>
    <mergeCell ref="B773:E773"/>
    <mergeCell ref="B774:E774"/>
    <mergeCell ref="B775:E775"/>
    <mergeCell ref="B776:E776"/>
    <mergeCell ref="B777:E777"/>
    <mergeCell ref="B778:E778"/>
    <mergeCell ref="B779:E779"/>
    <mergeCell ref="B780:E780"/>
    <mergeCell ref="B781:E781"/>
    <mergeCell ref="B782:E782"/>
    <mergeCell ref="B783:E783"/>
    <mergeCell ref="F783:F785"/>
    <mergeCell ref="B784:E784"/>
    <mergeCell ref="B785:E785"/>
    <mergeCell ref="B786:E786"/>
    <mergeCell ref="B787:E787"/>
    <mergeCell ref="B788:E788"/>
    <mergeCell ref="B789:E789"/>
    <mergeCell ref="F789:F795"/>
    <mergeCell ref="B790:E790"/>
    <mergeCell ref="B791:E791"/>
    <mergeCell ref="B792:E792"/>
    <mergeCell ref="B793:E793"/>
    <mergeCell ref="B794:E794"/>
    <mergeCell ref="B795:E795"/>
    <mergeCell ref="B796:E796"/>
    <mergeCell ref="B797:E797"/>
    <mergeCell ref="B798:E798"/>
    <mergeCell ref="B799:E799"/>
    <mergeCell ref="B800:E800"/>
    <mergeCell ref="B801:E801"/>
    <mergeCell ref="B802:E802"/>
    <mergeCell ref="B803:E803"/>
    <mergeCell ref="B804:E804"/>
    <mergeCell ref="B805:E805"/>
    <mergeCell ref="B806:E806"/>
    <mergeCell ref="B807:E807"/>
    <mergeCell ref="B808:E808"/>
    <mergeCell ref="B809:E809"/>
    <mergeCell ref="B810:E810"/>
    <mergeCell ref="B811:E811"/>
    <mergeCell ref="F811:F817"/>
    <mergeCell ref="B812:E812"/>
    <mergeCell ref="B813:E813"/>
    <mergeCell ref="B814:E814"/>
    <mergeCell ref="B815:E815"/>
    <mergeCell ref="B816:E816"/>
    <mergeCell ref="B817:E817"/>
    <mergeCell ref="B818:E818"/>
    <mergeCell ref="B819:E819"/>
    <mergeCell ref="B820:E820"/>
    <mergeCell ref="F820:F831"/>
    <mergeCell ref="B821:E821"/>
    <mergeCell ref="B822:E822"/>
    <mergeCell ref="B823:E823"/>
    <mergeCell ref="B824:E824"/>
    <mergeCell ref="B825:E825"/>
    <mergeCell ref="B826:E826"/>
    <mergeCell ref="B827:E827"/>
    <mergeCell ref="B828:E828"/>
    <mergeCell ref="B829:E829"/>
    <mergeCell ref="B830:E830"/>
    <mergeCell ref="B831:E831"/>
    <mergeCell ref="B832:E832"/>
    <mergeCell ref="B833:E833"/>
    <mergeCell ref="B834:E834"/>
    <mergeCell ref="F834:F837"/>
    <mergeCell ref="B835:E835"/>
    <mergeCell ref="B836:E836"/>
    <mergeCell ref="B837:E837"/>
    <mergeCell ref="B838:E838"/>
    <mergeCell ref="B839:E839"/>
    <mergeCell ref="F839:F843"/>
    <mergeCell ref="B840:E840"/>
    <mergeCell ref="B841:E841"/>
    <mergeCell ref="B842:E842"/>
    <mergeCell ref="B843:E843"/>
    <mergeCell ref="B844:E844"/>
    <mergeCell ref="B845:E845"/>
    <mergeCell ref="F845:F847"/>
    <mergeCell ref="B846:E846"/>
    <mergeCell ref="B847:E847"/>
    <mergeCell ref="B848:E848"/>
    <mergeCell ref="B849:E849"/>
    <mergeCell ref="F849:F851"/>
    <mergeCell ref="B850:E850"/>
    <mergeCell ref="B851:E851"/>
    <mergeCell ref="B852:E852"/>
    <mergeCell ref="B853:E853"/>
    <mergeCell ref="F853:F856"/>
    <mergeCell ref="B854:E854"/>
    <mergeCell ref="B855:E855"/>
    <mergeCell ref="B856:E856"/>
    <mergeCell ref="B857:E857"/>
    <mergeCell ref="B858:E858"/>
    <mergeCell ref="F858:F862"/>
    <mergeCell ref="B859:E859"/>
    <mergeCell ref="B860:E860"/>
    <mergeCell ref="B861:E861"/>
    <mergeCell ref="B862:E862"/>
    <mergeCell ref="B863:E863"/>
    <mergeCell ref="B864:E864"/>
    <mergeCell ref="F864:F867"/>
    <mergeCell ref="B865:E865"/>
    <mergeCell ref="B866:E866"/>
    <mergeCell ref="B867:E867"/>
    <mergeCell ref="B868:E868"/>
    <mergeCell ref="B869:E869"/>
    <mergeCell ref="B870:E870"/>
    <mergeCell ref="F870:F873"/>
    <mergeCell ref="B871:E871"/>
    <mergeCell ref="B872:E872"/>
    <mergeCell ref="B873:E873"/>
    <mergeCell ref="B874:E874"/>
    <mergeCell ref="B875:E875"/>
    <mergeCell ref="F875:F879"/>
    <mergeCell ref="B876:E876"/>
    <mergeCell ref="B877:E877"/>
    <mergeCell ref="B878:E878"/>
    <mergeCell ref="B879:E879"/>
    <mergeCell ref="B880:E880"/>
    <mergeCell ref="B881:E881"/>
    <mergeCell ref="F881:F884"/>
    <mergeCell ref="B882:E882"/>
    <mergeCell ref="B883:E883"/>
    <mergeCell ref="B884:E884"/>
    <mergeCell ref="B885:E885"/>
    <mergeCell ref="B886:E886"/>
    <mergeCell ref="F886:F893"/>
    <mergeCell ref="B887:E887"/>
    <mergeCell ref="B888:E888"/>
    <mergeCell ref="B889:E889"/>
    <mergeCell ref="B890:E890"/>
    <mergeCell ref="B891:E891"/>
    <mergeCell ref="B892:E892"/>
    <mergeCell ref="B893:E893"/>
    <mergeCell ref="B894:E894"/>
    <mergeCell ref="B895:E895"/>
    <mergeCell ref="B896:E896"/>
    <mergeCell ref="B897:E897"/>
    <mergeCell ref="B898:E898"/>
    <mergeCell ref="B899:E899"/>
    <mergeCell ref="F899:F909"/>
    <mergeCell ref="B900:E900"/>
    <mergeCell ref="B901:E901"/>
    <mergeCell ref="B902:E902"/>
    <mergeCell ref="B903:E903"/>
    <mergeCell ref="B904:E904"/>
    <mergeCell ref="B905:E905"/>
    <mergeCell ref="B906:E906"/>
    <mergeCell ref="B907:E907"/>
    <mergeCell ref="B908:E908"/>
    <mergeCell ref="B909:E909"/>
    <mergeCell ref="B910:E910"/>
    <mergeCell ref="B911:E911"/>
    <mergeCell ref="B912:E912"/>
    <mergeCell ref="B913:E913"/>
    <mergeCell ref="F913:F918"/>
    <mergeCell ref="B914:E914"/>
    <mergeCell ref="B915:E915"/>
    <mergeCell ref="B916:E916"/>
    <mergeCell ref="B917:E917"/>
    <mergeCell ref="B918:E918"/>
    <mergeCell ref="B919:E919"/>
    <mergeCell ref="B920:E920"/>
    <mergeCell ref="B921:E921"/>
    <mergeCell ref="B922:E922"/>
    <mergeCell ref="B923:E923"/>
    <mergeCell ref="F923:F924"/>
    <mergeCell ref="B924:E924"/>
    <mergeCell ref="B925:E925"/>
    <mergeCell ref="B926:E926"/>
    <mergeCell ref="B927:E927"/>
    <mergeCell ref="F927:F931"/>
    <mergeCell ref="B928:E928"/>
    <mergeCell ref="B929:E929"/>
    <mergeCell ref="B930:E930"/>
    <mergeCell ref="B931:E931"/>
    <mergeCell ref="B932:E932"/>
    <mergeCell ref="B933:E933"/>
    <mergeCell ref="F933:F937"/>
    <mergeCell ref="B934:E934"/>
    <mergeCell ref="B935:E935"/>
    <mergeCell ref="B936:E936"/>
    <mergeCell ref="B937:E937"/>
    <mergeCell ref="B938:E938"/>
    <mergeCell ref="B939:E939"/>
    <mergeCell ref="B940:E940"/>
    <mergeCell ref="F940:F944"/>
    <mergeCell ref="B941:E941"/>
    <mergeCell ref="B942:E942"/>
    <mergeCell ref="B943:E943"/>
    <mergeCell ref="B944:E944"/>
    <mergeCell ref="B945:E945"/>
    <mergeCell ref="B946:E946"/>
    <mergeCell ref="B947:E947"/>
    <mergeCell ref="F947:F953"/>
    <mergeCell ref="B948:E948"/>
    <mergeCell ref="B949:E949"/>
    <mergeCell ref="B950:E950"/>
    <mergeCell ref="B951:E951"/>
    <mergeCell ref="B952:E952"/>
    <mergeCell ref="B953:E953"/>
    <mergeCell ref="B954:E954"/>
    <mergeCell ref="B955:E955"/>
    <mergeCell ref="B956:E956"/>
    <mergeCell ref="B957:E957"/>
    <mergeCell ref="B958:E958"/>
    <mergeCell ref="F958:F959"/>
    <mergeCell ref="B959:E959"/>
    <mergeCell ref="B960:E960"/>
    <mergeCell ref="B961:E961"/>
    <mergeCell ref="F961:F963"/>
    <mergeCell ref="B962:E962"/>
    <mergeCell ref="B963:E963"/>
    <mergeCell ref="B964:E964"/>
    <mergeCell ref="B965:E965"/>
    <mergeCell ref="B966:E966"/>
    <mergeCell ref="F966:F969"/>
    <mergeCell ref="B967:E967"/>
    <mergeCell ref="B968:E968"/>
    <mergeCell ref="B969:E969"/>
    <mergeCell ref="B970:E970"/>
    <mergeCell ref="B971:E971"/>
    <mergeCell ref="B972:E972"/>
    <mergeCell ref="B973:E973"/>
    <mergeCell ref="B974:E974"/>
    <mergeCell ref="B975:E975"/>
    <mergeCell ref="B976:E976"/>
    <mergeCell ref="B977:E977"/>
    <mergeCell ref="B978:E978"/>
    <mergeCell ref="B979:E981"/>
    <mergeCell ref="F979:I981"/>
    <mergeCell ref="B982:E982"/>
    <mergeCell ref="B983:E983"/>
    <mergeCell ref="B984:E984"/>
    <mergeCell ref="B985:E985"/>
    <mergeCell ref="B986:E986"/>
    <mergeCell ref="B987:E987"/>
    <mergeCell ref="B988:E988"/>
    <mergeCell ref="B989:E989"/>
    <mergeCell ref="B990:E991"/>
    <mergeCell ref="B3:L5"/>
    <mergeCell ref="B996:E996"/>
    <mergeCell ref="F154:G154"/>
    <mergeCell ref="F170:G170"/>
    <mergeCell ref="F202:G202"/>
    <mergeCell ref="F215:G215"/>
    <mergeCell ref="B992:E992"/>
    <mergeCell ref="B993:E993"/>
    <mergeCell ref="B994:E994"/>
    <mergeCell ref="B995:E99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2020-05-26T14:14:29Z</cp:lastPrinted>
  <dcterms:created xsi:type="dcterms:W3CDTF">1996-10-08T23:32:33Z</dcterms:created>
  <dcterms:modified xsi:type="dcterms:W3CDTF">2020-05-26T14:17:52Z</dcterms:modified>
  <cp:category/>
  <cp:version/>
  <cp:contentType/>
  <cp:contentStatus/>
</cp:coreProperties>
</file>